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E diskas\Buhalterija\Buhalterija\Mokyklos ataskaitos 2012-2022\Ketvirtines ataskaitos 2013-2022 m\2022 m\Forma Nr. 2\2022 m. I ketv\"/>
    </mc:Choice>
  </mc:AlternateContent>
  <bookViews>
    <workbookView xWindow="0" yWindow="0" windowWidth="22944" windowHeight="9312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825D7DE1_D5A3_457E_8527_FAD15B4365FE_.wvu.Cols" localSheetId="0" hidden="1">'f2'!$M:$P</definedName>
    <definedName name="Z_825D7DE1_D5A3_457E_8527_FAD15B4365FE_.wvu.Cols" localSheetId="1" hidden="1">'f2 (2)'!$M:$P</definedName>
    <definedName name="Z_825D7DE1_D5A3_457E_8527_FAD15B4365FE_.wvu.Cols" localSheetId="2" hidden="1">'f2 (3)'!$M:$P</definedName>
    <definedName name="Z_825D7DE1_D5A3_457E_8527_FAD15B4365FE_.wvu.Cols" localSheetId="3" hidden="1">'Forma Nr.2 '!$M:$P</definedName>
    <definedName name="Z_825D7DE1_D5A3_457E_8527_FAD15B4365FE_.wvu.PrintTitles" localSheetId="0" hidden="1">'f2'!$19:$25</definedName>
    <definedName name="Z_825D7DE1_D5A3_457E_8527_FAD15B4365FE_.wvu.PrintTitles" localSheetId="1" hidden="1">'f2 (2)'!$19:$25</definedName>
    <definedName name="Z_825D7DE1_D5A3_457E_8527_FAD15B4365FE_.wvu.PrintTitles" localSheetId="2" hidden="1">'f2 (3)'!$19:$25</definedName>
    <definedName name="Z_825D7DE1_D5A3_457E_8527_FAD15B4365F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9A5B406_B5AE_416E_A34E_BFDB00A83B7E_.wvu.Cols" localSheetId="0" hidden="1">'f2'!$M:$P</definedName>
    <definedName name="Z_D9A5B406_B5AE_416E_A34E_BFDB00A83B7E_.wvu.Cols" localSheetId="1" hidden="1">'f2 (2)'!$M:$P</definedName>
    <definedName name="Z_D9A5B406_B5AE_416E_A34E_BFDB00A83B7E_.wvu.Cols" localSheetId="2" hidden="1">'f2 (3)'!$M:$P</definedName>
    <definedName name="Z_D9A5B406_B5AE_416E_A34E_BFDB00A83B7E_.wvu.Cols" localSheetId="3" hidden="1">'Forma Nr.2 '!$M:$P</definedName>
    <definedName name="Z_D9A5B406_B5AE_416E_A34E_BFDB00A83B7E_.wvu.PrintTitles" localSheetId="0" hidden="1">'f2'!$19:$25</definedName>
    <definedName name="Z_D9A5B406_B5AE_416E_A34E_BFDB00A83B7E_.wvu.PrintTitles" localSheetId="1" hidden="1">'f2 (2)'!$19:$25</definedName>
    <definedName name="Z_D9A5B406_B5AE_416E_A34E_BFDB00A83B7E_.wvu.PrintTitles" localSheetId="2" hidden="1">'f2 (3)'!$19:$25</definedName>
    <definedName name="Z_D9A5B406_B5AE_416E_A34E_BFDB00A83B7E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62913"/>
  <customWorkbookViews>
    <customWorkbookView name="„Windows“ vartotojas - Individuali peržiūra" guid="{825D7DE1-D5A3-457E-8527-FAD15B4365FE}" mergeInterval="0" personalView="1" xWindow="6" yWindow="38" windowWidth="1914" windowHeight="1042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682" activeSheetId="4" showComments="commIndAndComment"/>
    <customWorkbookView name="Renata - Individuali peržiūra" guid="{D9A5B406-B5AE-416E-A34E-BFDB00A83B7E}" mergeInterval="0" personalView="1" maximized="1" xWindow="-9" yWindow="-9" windowWidth="2578" windowHeight="140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2" i="4" l="1"/>
  <c r="I196" i="4" l="1"/>
  <c r="L212" i="4"/>
  <c r="L156" i="4"/>
  <c r="L64" i="4"/>
  <c r="L61" i="4"/>
  <c r="L59" i="4"/>
  <c r="L53" i="4"/>
  <c r="L52" i="4"/>
  <c r="L50" i="4"/>
  <c r="L45" i="4" l="1"/>
  <c r="L39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5" i="4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I93" i="2" l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L175" i="2" l="1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<sst xmlns="http://schemas.openxmlformats.org/spreadsheetml/2006/main" count="2013" uniqueCount="762">
  <si>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</si>
  <si>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</si>
  <si>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</si>
  <si>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</si>
  <si>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</si>
  <si>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</si>
  <si>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</si>
  <si>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</si>
  <si>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</si>
  <si>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</si>
  <si>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</si>
  <si>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</si>
  <si>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</si>
  <si>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</si>
  <si>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</si>
  <si>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</si>
  <si>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</si>
  <si>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</si>
  <si>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</si>
  <si>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</si>
  <si>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</si>
  <si>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</si>
  <si>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</si>
  <si>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</si>
  <si>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</si>
  <si>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</si>
  <si>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</si>
  <si>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</si>
  <si>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</si>
  <si>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</si>
  <si>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</si>
  <si>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</si>
  <si>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</si>
  <si>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</si>
  <si>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</si>
  <si>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</si>
  <si>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</si>
  <si>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</si>
  <si>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</si>
  <si>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</si>
  <si>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</si>
  <si>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</si>
  <si>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</si>
  <si>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</si>
  <si>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</si>
  <si>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</si>
  <si>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</si>
  <si>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</si>
  <si>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</si>
  <si>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</si>
  <si>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</si>
  <si>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</si>
  <si>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</si>
  <si>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</si>
  <si>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</si>
  <si>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</si>
  <si>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</si>
  <si>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</si>
  <si>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</si>
  <si>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</si>
  <si>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</si>
  <si>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</si>
  <si>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</si>
  <si>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</si>
  <si>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</si>
  <si>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</si>
  <si>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</si>
  <si>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</si>
  <si>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</si>
  <si>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</si>
  <si>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</si>
  <si>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</si>
  <si>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</si>
  <si>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</si>
  <si>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</si>
  <si>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</si>
  <si>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</si>
  <si>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</si>
  <si>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</si>
  <si>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</si>
  <si>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</si>
  <si>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</si>
  <si>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</si>
  <si>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</si>
  <si>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</si>
  <si>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</si>
  <si>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</si>
  <si>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</si>
  <si>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</si>
  <si>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</si>
  <si>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</si>
  <si>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</si>
  <si>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</si>
  <si>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</si>
  <si>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</si>
  <si>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</si>
  <si>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</si>
  <si>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</si>
  <si>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</si>
  <si>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</si>
  <si>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</si>
  <si>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</si>
  <si>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</si>
  <si>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</si>
  <si>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</si>
  <si>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</si>
  <si>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</si>
  <si>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</si>
  <si>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</si>
  <si>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</si>
  <si>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</si>
  <si>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</si>
  <si>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</si>
  <si>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</si>
  <si>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</si>
  <si>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</si>
  <si>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</si>
  <si>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</si>
  <si>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</si>
  <si>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</si>
  <si>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</si>
  <si>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</si>
  <si>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</si>
  <si>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</si>
  <si>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</si>
  <si>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</si>
  <si>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</si>
  <si>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</si>
  <si>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</si>
  <si>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</si>
  <si>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</si>
  <si>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</si>
  <si>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</si>
  <si>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</si>
  <si>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</si>
  <si>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</si>
  <si>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</si>
  <si>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</si>
  <si>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</si>
  <si>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</si>
  <si>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</si>
  <si>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</si>
  <si>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</si>
  <si>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</si>
  <si>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</si>
  <si>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</si>
  <si>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</si>
  <si>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</si>
  <si>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</si>
  <si>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</si>
  <si>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</si>
  <si>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</si>
  <si>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</si>
  <si>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</si>
  <si>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</si>
  <si>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</si>
  <si>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</si>
  <si>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</si>
  <si>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</si>
  <si>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</si>
  <si>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</si>
  <si>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</si>
  <si>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</si>
  <si>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</si>
  <si>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</si>
  <si>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</si>
  <si>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</si>
  <si>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</si>
  <si>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</si>
  <si>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</si>
  <si>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</si>
  <si>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</si>
  <si>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</si>
  <si>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</si>
  <si>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</si>
  <si>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</si>
  <si>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</si>
  <si>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</si>
  <si>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</si>
  <si>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</si>
  <si>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</si>
  <si>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</si>
  <si>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</si>
  <si>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</si>
  <si>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</si>
  <si>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</si>
  <si>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</si>
  <si>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</si>
  <si>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</si>
  <si>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</si>
  <si>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</si>
  <si>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</si>
  <si>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</si>
  <si>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</si>
  <si>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</si>
  <si>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</si>
  <si>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</si>
  <si>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</si>
  <si>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</si>
  <si>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</si>
  <si>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</si>
  <si>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</si>
  <si>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</si>
  <si>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</si>
  <si>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</si>
  <si>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</si>
  <si>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</si>
  <si>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</si>
  <si>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</si>
  <si>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</si>
  <si>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</si>
  <si>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</si>
  <si>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</si>
  <si>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</si>
  <si>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</si>
  <si>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</si>
  <si>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</si>
  <si>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</si>
  <si>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</si>
  <si>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</si>
  <si>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</si>
  <si>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</si>
  <si>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</si>
  <si>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</si>
  <si>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</si>
  <si>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</si>
  <si>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</si>
  <si>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</si>
  <si>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</si>
  <si>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</si>
  <si>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</si>
  <si>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</si>
  <si>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</si>
  <si>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</si>
  <si>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</si>
  <si>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</si>
  <si>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</si>
  <si>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</si>
  <si>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</si>
  <si>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</si>
  <si>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</si>
  <si>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</si>
  <si>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</si>
  <si>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</si>
  <si>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</si>
  <si>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</si>
  <si>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</si>
  <si>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</si>
  <si>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</si>
  <si>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</si>
  <si>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</si>
  <si>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</si>
  <si>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</si>
  <si>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</si>
  <si>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</si>
  <si>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</si>
  <si>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</si>
  <si>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</si>
  <si>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</si>
  <si>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</si>
  <si>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</si>
  <si>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</si>
  <si>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</si>
  <si>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</si>
  <si>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</si>
  <si>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</si>
  <si>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</si>
  <si>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</si>
  <si>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</si>
  <si>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</si>
  <si>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</si>
  <si>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</si>
  <si>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</si>
  <si>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</si>
  <si>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</si>
  <si>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</si>
  <si>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</si>
  <si>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</si>
  <si>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</si>
  <si>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</si>
  <si>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</si>
  <si>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</si>
  <si>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</si>
  <si>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</si>
  <si>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</si>
  <si>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</si>
  <si>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</si>
  <si>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</si>
  <si>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</si>
  <si>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</si>
  <si>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</si>
  <si>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</si>
  <si>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</si>
  <si>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</si>
  <si>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</si>
  <si>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</si>
  <si>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</si>
  <si>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</si>
  <si>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</si>
  <si>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</si>
  <si>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</si>
  <si>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</si>
  <si>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</si>
  <si>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</si>
  <si>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</si>
  <si>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</si>
  <si>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</si>
  <si>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</si>
  <si>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</si>
  <si>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</si>
  <si>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</si>
  <si>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</si>
  <si>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</si>
  <si>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</si>
  <si>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</si>
  <si>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</si>
  <si>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</si>
  <si>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</si>
  <si>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</si>
  <si>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</si>
  <si>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</si>
  <si>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</si>
  <si>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</si>
  <si>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</si>
  <si>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</si>
  <si>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</si>
  <si>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</si>
  <si>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</si>
  <si>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</si>
  <si>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</si>
  <si>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</si>
  <si>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</si>
  <si>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</si>
  <si>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</si>
  <si>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</si>
  <si>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</si>
  <si>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</si>
  <si>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</si>
  <si>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</si>
  <si>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</si>
  <si>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</si>
  <si>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</si>
  <si>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</si>
  <si>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</si>
  <si>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</si>
  <si>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</si>
  <si>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</si>
  <si>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</si>
  <si>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</si>
  <si>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</si>
  <si>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</si>
  <si>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</si>
  <si>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</si>
  <si>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</si>
  <si>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</si>
  <si>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</si>
  <si>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</si>
  <si>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</si>
  <si>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</si>
  <si>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</si>
  <si>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</si>
  <si>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</si>
  <si>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</si>
  <si>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</si>
  <si>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</si>
  <si>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</si>
  <si>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</si>
  <si>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</si>
  <si>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</si>
  <si>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</si>
  <si>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</si>
  <si>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</si>
  <si>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</si>
  <si>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</si>
  <si>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</si>
  <si>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</si>
  <si>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</si>
  <si>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</si>
  <si>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</si>
  <si>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</si>
  <si>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</si>
  <si>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</si>
  <si>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</si>
  <si>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</si>
  <si>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</si>
  <si>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</si>
  <si>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</si>
  <si>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</si>
  <si>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</si>
  <si>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</si>
  <si>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</si>
  <si>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</si>
  <si>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</si>
  <si>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</si>
  <si>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</si>
  <si>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</si>
  <si>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</si>
  <si>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</si>
  <si>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</si>
  <si>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</si>
  <si>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</si>
  <si>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</si>
  <si>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</si>
  <si>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</si>
  <si>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</si>
  <si>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</si>
  <si>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</si>
  <si>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</si>
  <si>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</si>
  <si>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</si>
  <si>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</si>
  <si>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</si>
  <si>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</si>
  <si>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</si>
  <si>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</si>
  <si>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</si>
  <si>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</si>
  <si>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</si>
  <si>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</si>
  <si>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</si>
  <si>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</si>
  <si>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</si>
  <si>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</si>
  <si>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</si>
  <si>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</si>
  <si>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</si>
  <si>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</si>
  <si>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</si>
  <si>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</si>
  <si>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</si>
  <si>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</si>
  <si>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</si>
  <si>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</si>
  <si>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</si>
  <si>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</si>
  <si>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</si>
  <si>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</si>
  <si>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</si>
  <si>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</si>
  <si>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</si>
  <si>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</si>
  <si>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</si>
  <si>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</si>
  <si>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</si>
  <si>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</si>
  <si>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</si>
  <si>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</si>
  <si>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</si>
  <si>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</si>
  <si>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</si>
  <si>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</si>
  <si>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</si>
  <si>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</si>
  <si>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</si>
  <si>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</si>
  <si>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</si>
  <si>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</si>
  <si>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</si>
  <si>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</si>
  <si>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</si>
  <si>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</si>
  <si>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</si>
  <si>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</si>
  <si>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</si>
  <si>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</si>
  <si>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</si>
  <si>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</si>
  <si>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</si>
  <si>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</si>
  <si>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</si>
  <si>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</si>
  <si>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</si>
  <si>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</si>
  <si>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</si>
  <si>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</si>
  <si>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</si>
  <si>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</si>
  <si>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</si>
  <si>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</si>
  <si>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</si>
  <si>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</si>
  <si>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</si>
  <si>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</si>
  <si>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</si>
  <si>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</si>
  <si>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</si>
  <si>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</si>
  <si>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</si>
  <si>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</si>
  <si>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</si>
  <si>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</si>
  <si>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</si>
  <si>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</si>
  <si>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</si>
  <si>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</si>
  <si>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</si>
  <si>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</si>
  <si>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</si>
  <si>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</si>
  <si>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</si>
  <si>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</si>
  <si>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</si>
  <si>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</si>
  <si>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</si>
  <si>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</si>
  <si>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</si>
  <si>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</si>
  <si>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</si>
  <si>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</si>
  <si>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</si>
  <si>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</si>
  <si>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</si>
  <si>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</si>
  <si>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</si>
  <si>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</si>
  <si>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</si>
  <si>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</si>
  <si>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</si>
  <si>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</si>
  <si>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</si>
  <si>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</si>
  <si>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</si>
  <si>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</si>
  <si>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</si>
  <si>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</si>
  <si>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</si>
  <si>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</si>
  <si>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</si>
  <si>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</si>
  <si>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</si>
  <si>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</si>
  <si>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</si>
  <si>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</si>
  <si>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</si>
  <si>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</si>
  <si>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</si>
  <si>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</si>
  <si>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</si>
  <si>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</si>
  <si>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</si>
  <si>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</si>
  <si>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</si>
  <si>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</si>
  <si>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</si>
  <si>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</si>
  <si>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</si>
  <si>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</si>
  <si>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</si>
  <si>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</si>
  <si>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</si>
  <si>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</si>
  <si>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</si>
  <si>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</si>
  <si>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</si>
  <si>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</si>
  <si>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</si>
  <si>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</si>
  <si>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</si>
  <si>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</si>
  <si>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</si>
  <si>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</si>
  <si>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</si>
  <si>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</si>
  <si>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</si>
  <si>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</si>
  <si>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</si>
  <si>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</si>
  <si>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</si>
  <si>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</si>
  <si>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</si>
  <si>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</si>
  <si>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</si>
  <si>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</si>
  <si>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</si>
  <si>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</si>
  <si>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</si>
  <si>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</si>
  <si>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</si>
  <si>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</si>
  <si>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</si>
  <si>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</si>
  <si>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</si>
  <si>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</si>
  <si>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</si>
  <si>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</si>
  <si>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</si>
  <si>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</si>
  <si>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</si>
  <si>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</si>
  <si>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</si>
  <si>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</si>
  <si>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</si>
  <si>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</si>
  <si>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</si>
  <si>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</si>
  <si>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</si>
  <si>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</si>
  <si>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</si>
  <si>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</si>
  <si>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</si>
  <si>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</si>
  <si>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</si>
  <si>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</si>
  <si>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</si>
  <si>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</si>
  <si>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</si>
  <si>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</si>
  <si>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</si>
  <si>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</si>
  <si>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</si>
  <si>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</si>
  <si>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</si>
  <si>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</si>
  <si>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</si>
  <si>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</si>
  <si>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</si>
  <si>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</si>
  <si>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</si>
  <si>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</si>
  <si>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</si>
  <si>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</si>
  <si>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</si>
  <si>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</si>
  <si>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</si>
  <si>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</si>
  <si>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</si>
  <si>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</si>
  <si>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</si>
  <si>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</si>
  <si>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</si>
  <si>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</si>
  <si>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</si>
  <si>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</si>
  <si>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</si>
  <si>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</si>
  <si>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</si>
  <si>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</si>
  <si>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</si>
  <si>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</si>
  <si>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</si>
  <si>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</si>
  <si>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</si>
  <si>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</si>
  <si>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</si>
  <si>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</si>
  <si>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</si>
  <si>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</si>
  <si>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</si>
  <si>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</si>
  <si>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</si>
  <si>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</si>
  <si>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</si>
  <si>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</si>
  <si>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</si>
  <si>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</si>
  <si>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</si>
  <si>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</si>
  <si>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</si>
  <si>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</si>
  <si>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</si>
  <si>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</si>
  <si>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</si>
  <si>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</si>
  <si>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</si>
  <si>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</si>
  <si>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</si>
  <si>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</si>
  <si>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</si>
  <si>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</si>
  <si>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</si>
  <si>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</si>
  <si>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</si>
  <si>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</si>
  <si>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</si>
  <si>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</si>
  <si>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</si>
  <si>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</si>
  <si>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</si>
  <si>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</si>
  <si>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</si>
  <si>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</si>
  <si>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</si>
  <si>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</si>
  <si>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</si>
  <si>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</si>
  <si>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</si>
  <si>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</si>
  <si>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</si>
  <si>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</si>
  <si>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</si>
  <si>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</si>
  <si>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</si>
  <si>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</si>
  <si>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</si>
  <si>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</si>
  <si>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</si>
  <si>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</si>
  <si>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</si>
  <si>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</si>
  <si>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</si>
  <si>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</si>
  <si>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</si>
  <si>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</si>
  <si>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</si>
  <si>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</si>
  <si>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</si>
  <si>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</si>
  <si>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</si>
  <si>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</si>
  <si>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</si>
  <si>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</si>
  <si>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</si>
  <si>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</si>
  <si>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</si>
  <si>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</si>
  <si>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</si>
  <si>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</si>
  <si>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</si>
  <si>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</si>
  <si>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</si>
  <si>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</si>
  <si>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</si>
  <si>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</si>
  <si>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</si>
  <si>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</si>
  <si>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</si>
  <si>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</si>
  <si>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</si>
  <si>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</si>
  <si>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</si>
  <si>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</si>
  <si>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</si>
  <si>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</si>
  <si>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</si>
  <si>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</si>
  <si>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</si>
  <si>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</si>
  <si>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</si>
  <si>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</si>
  <si>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</si>
  <si>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</si>
  <si>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</si>
  <si>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</si>
  <si>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</si>
  <si>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</si>
  <si>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</si>
  <si>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</si>
  <si>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</si>
  <si>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</si>
  <si>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</si>
  <si>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2022 m. kovo 2 d. įsakymo Nr. 1K-74  redakcija)</t>
  </si>
  <si>
    <t xml:space="preserve">                                    ELEKTRĖNŲ PRADINĖ MOKYKLA, 190675315, TAIKOS G. 15, ELEKTRĖNAI</t>
  </si>
  <si>
    <t>(Biudžeto išlaidų sąmatos vykdymo 2022m. balandžio 1 d. metinės, ketvirtinės ataskaitos forma Nr. 2)</t>
  </si>
  <si>
    <t>2022 M. BALANDŽIO 1 D.</t>
  </si>
  <si>
    <t xml:space="preserve">                                                                                                      (data)</t>
  </si>
  <si>
    <t>Švietimo kokybės ir prieinamumo gerinimas</t>
  </si>
  <si>
    <t>Direktorė</t>
  </si>
  <si>
    <t>Vyr.buhalterė</t>
  </si>
  <si>
    <t>Inga Mirinavičienė</t>
  </si>
  <si>
    <t xml:space="preserve">                                                                                                                       Virginija Stanislovaitienė</t>
  </si>
  <si>
    <t>Suvestinė</t>
  </si>
  <si>
    <t>2022-04-11    Nr.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</si>
</sst>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8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0" fillId="0" borderId="0" xfId="0" applyBorder="1" applyAlignment="1"/>
    <xf numFmtId="0" fontId="50" fillId="0" borderId="0" xfId="1" applyFont="1"/>
    <xf numFmtId="0" fontId="51" fillId="0" borderId="0" xfId="0" applyFont="1" applyBorder="1" applyAlignment="1">
      <alignment horizontal="center" vertical="center"/>
    </xf>
    <xf numFmtId="0" fontId="21" fillId="0" borderId="0" xfId="1" applyFont="1"/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8" fillId="0" borderId="0" xfId="1" applyFont="1" applyAlignment="1">
      <alignment horizontal="center"/>
    </xf>
    <xf numFmtId="0" fontId="12" fillId="0" borderId="0" xfId="1" applyFont="1"/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3" xfId="1" applyNumberFormat="1" applyFont="1" applyBorder="1" applyAlignment="1" applyProtection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 applyProtection="1">
      <alignment horizontal="right" vertical="center" wrapText="1"/>
    </xf>
    <xf numFmtId="2" fontId="8" fillId="0" borderId="9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center"/>
    </xf>
    <xf numFmtId="0" fontId="52" fillId="0" borderId="0" xfId="1" applyFo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6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0311092-1CCD-411A-92A3-042B1CF0F6CB}" diskRevisions="1" revisionId="6317" version="19">
  <header guid="{F0311092-1CCD-411A-92A3-042B1CF0F6CB}" dateTime="2022-04-14T15:48:25" maxSheetId="6" userName="„Windows“ vartotojas" r:id="rId156">
    <sheetIdMap count="5">
      <sheetId val="1"/>
      <sheetId val="2"/>
      <sheetId val="3"/>
      <sheetId val="4"/>
      <sheetId val="5"/>
    </sheetIdMap>
  </header>
</header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7" start="0" length="2147483647">
    <dxf>
      <font>
        <sz val="10"/>
      </font>
    </dxf>
  </rfmt>
  <rcv guid="{825D7DE1-D5A3-457E-8527-FAD15B4365FE}" action="delete"/>
  <rdn rId="0" localSheetId="1" customView="1" name="Z_825D7DE1_D5A3_457E_8527_FAD15B4365FE_.wvu.PrintTitles" hidden="1" oldHidden="1">
    <formula>'f2'!$19:$25</formula>
    <oldFormula>'f2'!$19:$25</oldFormula>
  </rdn>
  <rdn rId="0" localSheetId="1" customView="1" name="Z_825D7DE1_D5A3_457E_8527_FAD15B4365FE_.wvu.Cols" hidden="1" oldHidden="1">
    <formula>'f2'!$M:$P</formula>
    <oldFormula>'f2'!$M:$P</oldFormula>
  </rdn>
  <rdn rId="0" localSheetId="2" customView="1" name="Z_825D7DE1_D5A3_457E_8527_FAD15B4365FE_.wvu.PrintTitles" hidden="1" oldHidden="1">
    <formula>'f2 (2)'!$19:$25</formula>
    <oldFormula>'f2 (2)'!$19:$25</oldFormula>
  </rdn>
  <rdn rId="0" localSheetId="2" customView="1" name="Z_825D7DE1_D5A3_457E_8527_FAD15B4365FE_.wvu.Cols" hidden="1" oldHidden="1">
    <formula>'f2 (2)'!$M:$P</formula>
    <oldFormula>'f2 (2)'!$M:$P</oldFormula>
  </rdn>
  <rdn rId="0" localSheetId="3" customView="1" name="Z_825D7DE1_D5A3_457E_8527_FAD15B4365FE_.wvu.PrintTitles" hidden="1" oldHidden="1">
    <formula>'f2 (3)'!$19:$25</formula>
    <oldFormula>'f2 (3)'!$19:$25</oldFormula>
  </rdn>
  <rdn rId="0" localSheetId="3" customView="1" name="Z_825D7DE1_D5A3_457E_8527_FAD15B4365FE_.wvu.Cols" hidden="1" oldHidden="1">
    <formula>'f2 (3)'!$M:$P</formula>
    <oldFormula>'f2 (3)'!$M:$P</oldFormula>
  </rdn>
  <rdn rId="0" localSheetId="4" customView="1" name="Z_825D7DE1_D5A3_457E_8527_FAD15B4365FE_.wvu.PrintTitles" hidden="1" oldHidden="1">
    <formula>'Forma Nr.2 '!$23:$33</formula>
    <oldFormula>'Forma Nr.2 '!$23:$33</oldFormula>
  </rdn>
  <rdn rId="0" localSheetId="4" customView="1" name="Z_825D7DE1_D5A3_457E_8527_FAD15B4365FE_.wvu.Cols" hidden="1" oldHidden="1">
    <formula>'Forma Nr.2 '!$M:$P</formula>
    <oldFormula>'Forma Nr.2 '!$M:$P</oldFormula>
  </rdn>
  <rcv guid="{825D7DE1-D5A3-457E-8527-FAD15B4365F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5" t="s">
        <v>176</v>
      </c>
      <c r="K1" s="426"/>
      <c r="L1" s="42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6"/>
      <c r="K2" s="426"/>
      <c r="L2" s="42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6"/>
      <c r="K3" s="426"/>
      <c r="L3" s="42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6"/>
      <c r="K4" s="426"/>
      <c r="L4" s="42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6"/>
      <c r="K5" s="426"/>
      <c r="L5" s="42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42"/>
      <c r="H6" s="443"/>
      <c r="I6" s="443"/>
      <c r="J6" s="443"/>
      <c r="K6" s="44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7" t="s">
        <v>173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8" t="s">
        <v>161</v>
      </c>
      <c r="H8" s="448"/>
      <c r="I8" s="448"/>
      <c r="J8" s="448"/>
      <c r="K8" s="4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6" t="s">
        <v>163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7" t="s">
        <v>164</v>
      </c>
      <c r="H10" s="447"/>
      <c r="I10" s="447"/>
      <c r="J10" s="447"/>
      <c r="K10" s="4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9" t="s">
        <v>162</v>
      </c>
      <c r="H11" s="449"/>
      <c r="I11" s="449"/>
      <c r="J11" s="449"/>
      <c r="K11" s="4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6" t="s">
        <v>5</v>
      </c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7" t="s">
        <v>165</v>
      </c>
      <c r="H15" s="447"/>
      <c r="I15" s="447"/>
      <c r="J15" s="447"/>
      <c r="K15" s="44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40" t="s">
        <v>166</v>
      </c>
      <c r="H16" s="440"/>
      <c r="I16" s="440"/>
      <c r="J16" s="440"/>
      <c r="K16" s="44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4"/>
      <c r="H17" s="445"/>
      <c r="I17" s="445"/>
      <c r="J17" s="445"/>
      <c r="K17" s="44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2"/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3"/>
      <c r="D22" s="424"/>
      <c r="E22" s="424"/>
      <c r="F22" s="424"/>
      <c r="G22" s="424"/>
      <c r="H22" s="424"/>
      <c r="I22" s="424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41" t="s">
        <v>7</v>
      </c>
      <c r="H25" s="44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9" t="s">
        <v>2</v>
      </c>
      <c r="B27" s="430"/>
      <c r="C27" s="431"/>
      <c r="D27" s="431"/>
      <c r="E27" s="431"/>
      <c r="F27" s="431"/>
      <c r="G27" s="434" t="s">
        <v>3</v>
      </c>
      <c r="H27" s="436" t="s">
        <v>143</v>
      </c>
      <c r="I27" s="438" t="s">
        <v>147</v>
      </c>
      <c r="J27" s="439"/>
      <c r="K27" s="421" t="s">
        <v>144</v>
      </c>
      <c r="L27" s="419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32"/>
      <c r="B28" s="433"/>
      <c r="C28" s="433"/>
      <c r="D28" s="433"/>
      <c r="E28" s="433"/>
      <c r="F28" s="433"/>
      <c r="G28" s="435"/>
      <c r="H28" s="437"/>
      <c r="I28" s="182" t="s">
        <v>142</v>
      </c>
      <c r="J28" s="183" t="s">
        <v>141</v>
      </c>
      <c r="K28" s="422"/>
      <c r="L28" s="42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3" t="s">
        <v>139</v>
      </c>
      <c r="B29" s="414"/>
      <c r="C29" s="414"/>
      <c r="D29" s="414"/>
      <c r="E29" s="414"/>
      <c r="F29" s="41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5">
        <v>1</v>
      </c>
      <c r="B54" s="406"/>
      <c r="C54" s="406"/>
      <c r="D54" s="406"/>
      <c r="E54" s="406"/>
      <c r="F54" s="407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6">
        <v>1</v>
      </c>
      <c r="B90" s="417"/>
      <c r="C90" s="417"/>
      <c r="D90" s="417"/>
      <c r="E90" s="417"/>
      <c r="F90" s="41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8">
        <v>1</v>
      </c>
      <c r="B131" s="406"/>
      <c r="C131" s="406"/>
      <c r="D131" s="406"/>
      <c r="E131" s="406"/>
      <c r="F131" s="407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5">
        <v>1</v>
      </c>
      <c r="B171" s="406"/>
      <c r="C171" s="406"/>
      <c r="D171" s="406"/>
      <c r="E171" s="406"/>
      <c r="F171" s="407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8">
        <v>1</v>
      </c>
      <c r="B208" s="406"/>
      <c r="C208" s="406"/>
      <c r="D208" s="406"/>
      <c r="E208" s="406"/>
      <c r="F208" s="407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8">
        <v>1</v>
      </c>
      <c r="B247" s="406"/>
      <c r="C247" s="406"/>
      <c r="D247" s="406"/>
      <c r="E247" s="406"/>
      <c r="F247" s="407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8">
        <v>1</v>
      </c>
      <c r="B288" s="406"/>
      <c r="C288" s="406"/>
      <c r="D288" s="406"/>
      <c r="E288" s="406"/>
      <c r="F288" s="407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8">
        <v>1</v>
      </c>
      <c r="B330" s="406"/>
      <c r="C330" s="406"/>
      <c r="D330" s="406"/>
      <c r="E330" s="406"/>
      <c r="F330" s="407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9" t="s">
        <v>133</v>
      </c>
      <c r="L348" s="40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10" t="s">
        <v>175</v>
      </c>
      <c r="E351" s="411"/>
      <c r="F351" s="411"/>
      <c r="G351" s="411"/>
      <c r="H351" s="241"/>
      <c r="I351" s="186" t="s">
        <v>132</v>
      </c>
      <c r="J351" s="5"/>
      <c r="K351" s="409" t="s">
        <v>133</v>
      </c>
      <c r="L351" s="40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825D7DE1-D5A3-457E-8527-FAD15B4365F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D9A5B406-B5AE-416E-A34E-BFDB00A83B7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5" t="s">
        <v>176</v>
      </c>
      <c r="K1" s="426"/>
      <c r="L1" s="42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6"/>
      <c r="K2" s="426"/>
      <c r="L2" s="42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6"/>
      <c r="K3" s="426"/>
      <c r="L3" s="42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6"/>
      <c r="K4" s="426"/>
      <c r="L4" s="42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6"/>
      <c r="K5" s="426"/>
      <c r="L5" s="42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42"/>
      <c r="H6" s="443"/>
      <c r="I6" s="443"/>
      <c r="J6" s="443"/>
      <c r="K6" s="44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7" t="s">
        <v>173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8" t="s">
        <v>161</v>
      </c>
      <c r="H8" s="448"/>
      <c r="I8" s="448"/>
      <c r="J8" s="448"/>
      <c r="K8" s="4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6" t="s">
        <v>163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7" t="s">
        <v>164</v>
      </c>
      <c r="H10" s="447"/>
      <c r="I10" s="447"/>
      <c r="J10" s="447"/>
      <c r="K10" s="4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9" t="s">
        <v>162</v>
      </c>
      <c r="H11" s="449"/>
      <c r="I11" s="449"/>
      <c r="J11" s="449"/>
      <c r="K11" s="4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6" t="s">
        <v>5</v>
      </c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7" t="s">
        <v>165</v>
      </c>
      <c r="H15" s="447"/>
      <c r="I15" s="447"/>
      <c r="J15" s="447"/>
      <c r="K15" s="44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40" t="s">
        <v>166</v>
      </c>
      <c r="H16" s="440"/>
      <c r="I16" s="440"/>
      <c r="J16" s="440"/>
      <c r="K16" s="44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4"/>
      <c r="H17" s="445"/>
      <c r="I17" s="445"/>
      <c r="J17" s="445"/>
      <c r="K17" s="44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2"/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50"/>
      <c r="D19" s="451"/>
      <c r="E19" s="451"/>
      <c r="F19" s="451"/>
      <c r="G19" s="451"/>
      <c r="H19" s="451"/>
      <c r="I19" s="45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23" t="s">
        <v>179</v>
      </c>
      <c r="D20" s="424"/>
      <c r="E20" s="424"/>
      <c r="F20" s="424"/>
      <c r="G20" s="424"/>
      <c r="H20" s="424"/>
      <c r="I20" s="424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23" t="s">
        <v>180</v>
      </c>
      <c r="D21" s="424"/>
      <c r="E21" s="424"/>
      <c r="F21" s="424"/>
      <c r="G21" s="424"/>
      <c r="H21" s="424"/>
      <c r="I21" s="424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3" t="s">
        <v>178</v>
      </c>
      <c r="D22" s="424"/>
      <c r="E22" s="424"/>
      <c r="F22" s="424"/>
      <c r="G22" s="424"/>
      <c r="H22" s="424"/>
      <c r="I22" s="424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41" t="s">
        <v>7</v>
      </c>
      <c r="H25" s="44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9" t="s">
        <v>2</v>
      </c>
      <c r="B27" s="430"/>
      <c r="C27" s="431"/>
      <c r="D27" s="431"/>
      <c r="E27" s="431"/>
      <c r="F27" s="431"/>
      <c r="G27" s="434" t="s">
        <v>3</v>
      </c>
      <c r="H27" s="436" t="s">
        <v>143</v>
      </c>
      <c r="I27" s="438" t="s">
        <v>147</v>
      </c>
      <c r="J27" s="439"/>
      <c r="K27" s="421" t="s">
        <v>144</v>
      </c>
      <c r="L27" s="419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32"/>
      <c r="B28" s="433"/>
      <c r="C28" s="433"/>
      <c r="D28" s="433"/>
      <c r="E28" s="433"/>
      <c r="F28" s="433"/>
      <c r="G28" s="435"/>
      <c r="H28" s="437"/>
      <c r="I28" s="182" t="s">
        <v>142</v>
      </c>
      <c r="J28" s="183" t="s">
        <v>141</v>
      </c>
      <c r="K28" s="422"/>
      <c r="L28" s="42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3" t="s">
        <v>139</v>
      </c>
      <c r="B29" s="414"/>
      <c r="C29" s="414"/>
      <c r="D29" s="414"/>
      <c r="E29" s="414"/>
      <c r="F29" s="41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5">
        <v>1</v>
      </c>
      <c r="B54" s="406"/>
      <c r="C54" s="406"/>
      <c r="D54" s="406"/>
      <c r="E54" s="406"/>
      <c r="F54" s="407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6">
        <v>1</v>
      </c>
      <c r="B90" s="417"/>
      <c r="C90" s="417"/>
      <c r="D90" s="417"/>
      <c r="E90" s="417"/>
      <c r="F90" s="41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8">
        <v>1</v>
      </c>
      <c r="B131" s="406"/>
      <c r="C131" s="406"/>
      <c r="D131" s="406"/>
      <c r="E131" s="406"/>
      <c r="F131" s="407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5">
        <v>1</v>
      </c>
      <c r="B171" s="406"/>
      <c r="C171" s="406"/>
      <c r="D171" s="406"/>
      <c r="E171" s="406"/>
      <c r="F171" s="407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8">
        <v>1</v>
      </c>
      <c r="B208" s="406"/>
      <c r="C208" s="406"/>
      <c r="D208" s="406"/>
      <c r="E208" s="406"/>
      <c r="F208" s="407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8">
        <v>1</v>
      </c>
      <c r="B247" s="406"/>
      <c r="C247" s="406"/>
      <c r="D247" s="406"/>
      <c r="E247" s="406"/>
      <c r="F247" s="407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8">
        <v>1</v>
      </c>
      <c r="B288" s="406"/>
      <c r="C288" s="406"/>
      <c r="D288" s="406"/>
      <c r="E288" s="406"/>
      <c r="F288" s="407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8">
        <v>1</v>
      </c>
      <c r="B330" s="406"/>
      <c r="C330" s="406"/>
      <c r="D330" s="406"/>
      <c r="E330" s="406"/>
      <c r="F330" s="407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9" t="s">
        <v>133</v>
      </c>
      <c r="L348" s="40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10" t="s">
        <v>175</v>
      </c>
      <c r="E351" s="411"/>
      <c r="F351" s="411"/>
      <c r="G351" s="411"/>
      <c r="H351" s="241"/>
      <c r="I351" s="186" t="s">
        <v>132</v>
      </c>
      <c r="J351" s="5"/>
      <c r="K351" s="409" t="s">
        <v>133</v>
      </c>
      <c r="L351" s="40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825D7DE1-D5A3-457E-8527-FAD15B4365F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D9A5B406-B5AE-416E-A34E-BFDB00A83B7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42"/>
      <c r="H6" s="443"/>
      <c r="I6" s="443"/>
      <c r="J6" s="443"/>
      <c r="K6" s="44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27" t="s">
        <v>173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48" t="s">
        <v>161</v>
      </c>
      <c r="H8" s="448"/>
      <c r="I8" s="448"/>
      <c r="J8" s="448"/>
      <c r="K8" s="4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46" t="s">
        <v>163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47" t="s">
        <v>164</v>
      </c>
      <c r="H10" s="447"/>
      <c r="I10" s="447"/>
      <c r="J10" s="447"/>
      <c r="K10" s="4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49" t="s">
        <v>162</v>
      </c>
      <c r="H11" s="449"/>
      <c r="I11" s="449"/>
      <c r="J11" s="449"/>
      <c r="K11" s="4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46" t="s">
        <v>5</v>
      </c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47" t="s">
        <v>165</v>
      </c>
      <c r="H15" s="447"/>
      <c r="I15" s="447"/>
      <c r="J15" s="447"/>
      <c r="K15" s="447"/>
      <c r="M15" s="3"/>
      <c r="N15" s="3"/>
      <c r="O15" s="3"/>
      <c r="P15" s="3"/>
    </row>
    <row r="16" spans="1:36" ht="11.25" customHeight="1">
      <c r="G16" s="440" t="s">
        <v>166</v>
      </c>
      <c r="H16" s="440"/>
      <c r="I16" s="440"/>
      <c r="J16" s="440"/>
      <c r="K16" s="440"/>
      <c r="M16" s="3"/>
      <c r="N16" s="3"/>
      <c r="O16" s="3"/>
      <c r="P16" s="3"/>
    </row>
    <row r="17" spans="1:17">
      <c r="A17" s="5"/>
      <c r="B17" s="169"/>
      <c r="C17" s="169"/>
      <c r="D17" s="169"/>
      <c r="E17" s="424"/>
      <c r="F17" s="424"/>
      <c r="G17" s="424"/>
      <c r="H17" s="424"/>
      <c r="I17" s="424"/>
      <c r="J17" s="424"/>
      <c r="K17" s="424"/>
      <c r="L17" s="169"/>
      <c r="M17" s="3"/>
      <c r="N17" s="3"/>
      <c r="O17" s="3"/>
      <c r="P17" s="3"/>
    </row>
    <row r="18" spans="1:17" ht="12" customHeight="1">
      <c r="A18" s="412" t="s">
        <v>177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50"/>
      <c r="D22" s="452"/>
      <c r="E22" s="452"/>
      <c r="F22" s="452"/>
      <c r="G22" s="452"/>
      <c r="H22" s="452"/>
      <c r="I22" s="452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41" t="s">
        <v>7</v>
      </c>
      <c r="H25" s="441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29" t="s">
        <v>2</v>
      </c>
      <c r="B27" s="430"/>
      <c r="C27" s="431"/>
      <c r="D27" s="431"/>
      <c r="E27" s="431"/>
      <c r="F27" s="431"/>
      <c r="G27" s="434" t="s">
        <v>3</v>
      </c>
      <c r="H27" s="436" t="s">
        <v>143</v>
      </c>
      <c r="I27" s="438" t="s">
        <v>147</v>
      </c>
      <c r="J27" s="439"/>
      <c r="K27" s="421" t="s">
        <v>144</v>
      </c>
      <c r="L27" s="419" t="s">
        <v>168</v>
      </c>
      <c r="M27" s="105"/>
      <c r="N27" s="3"/>
      <c r="O27" s="3"/>
      <c r="P27" s="3"/>
    </row>
    <row r="28" spans="1:17" ht="46.5" customHeight="1">
      <c r="A28" s="432"/>
      <c r="B28" s="433"/>
      <c r="C28" s="433"/>
      <c r="D28" s="433"/>
      <c r="E28" s="433"/>
      <c r="F28" s="433"/>
      <c r="G28" s="435"/>
      <c r="H28" s="437"/>
      <c r="I28" s="182" t="s">
        <v>142</v>
      </c>
      <c r="J28" s="183" t="s">
        <v>141</v>
      </c>
      <c r="K28" s="422"/>
      <c r="L28" s="420"/>
      <c r="M28" s="3"/>
      <c r="N28" s="3"/>
      <c r="O28" s="3"/>
      <c r="P28" s="3"/>
      <c r="Q28" s="3"/>
    </row>
    <row r="29" spans="1:17" ht="11.25" customHeight="1">
      <c r="A29" s="413" t="s">
        <v>139</v>
      </c>
      <c r="B29" s="414"/>
      <c r="C29" s="414"/>
      <c r="D29" s="414"/>
      <c r="E29" s="414"/>
      <c r="F29" s="41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05">
        <v>1</v>
      </c>
      <c r="B53" s="406"/>
      <c r="C53" s="406"/>
      <c r="D53" s="406"/>
      <c r="E53" s="406"/>
      <c r="F53" s="407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16">
        <v>1</v>
      </c>
      <c r="B90" s="417"/>
      <c r="C90" s="417"/>
      <c r="D90" s="417"/>
      <c r="E90" s="417"/>
      <c r="F90" s="41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08">
        <v>1</v>
      </c>
      <c r="B135" s="406"/>
      <c r="C135" s="406"/>
      <c r="D135" s="406"/>
      <c r="E135" s="406"/>
      <c r="F135" s="407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05">
        <v>1</v>
      </c>
      <c r="B179" s="406"/>
      <c r="C179" s="406"/>
      <c r="D179" s="406"/>
      <c r="E179" s="406"/>
      <c r="F179" s="407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08">
        <v>1</v>
      </c>
      <c r="B217" s="406"/>
      <c r="C217" s="406"/>
      <c r="D217" s="406"/>
      <c r="E217" s="406"/>
      <c r="F217" s="407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08">
        <v>1</v>
      </c>
      <c r="B264" s="406"/>
      <c r="C264" s="406"/>
      <c r="D264" s="406"/>
      <c r="E264" s="406"/>
      <c r="F264" s="407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08">
        <v>1</v>
      </c>
      <c r="B310" s="406"/>
      <c r="C310" s="406"/>
      <c r="D310" s="406"/>
      <c r="E310" s="406"/>
      <c r="F310" s="407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08">
        <v>1</v>
      </c>
      <c r="B363" s="406"/>
      <c r="C363" s="406"/>
      <c r="D363" s="406"/>
      <c r="E363" s="406"/>
      <c r="F363" s="407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09" t="s">
        <v>133</v>
      </c>
      <c r="L385" s="409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10" t="s">
        <v>175</v>
      </c>
      <c r="E388" s="411"/>
      <c r="F388" s="411"/>
      <c r="G388" s="411"/>
      <c r="H388" s="241"/>
      <c r="I388" s="186" t="s">
        <v>132</v>
      </c>
      <c r="J388" s="5"/>
      <c r="K388" s="409" t="s">
        <v>133</v>
      </c>
      <c r="L388" s="409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825D7DE1-D5A3-457E-8527-FAD15B4365F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D9A5B406-B5AE-416E-A34E-BFDB00A83B7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1"/>
  <sheetViews>
    <sheetView showZeros="0" tabSelected="1" zoomScaleNormal="150" zoomScaleSheetLayoutView="120" workbookViewId="0">
      <selection activeCell="G7" sqref="G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77734375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166"/>
      <c r="J1" s="372" t="s">
        <v>749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750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69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457" t="s">
        <v>752</v>
      </c>
      <c r="H7" s="370"/>
      <c r="I7" s="370"/>
      <c r="J7" s="371"/>
      <c r="K7" s="371"/>
      <c r="L7" s="2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77"/>
      <c r="H8" s="370"/>
      <c r="I8" s="370"/>
      <c r="J8" s="371"/>
      <c r="K8" s="371"/>
      <c r="L8" s="2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751</v>
      </c>
      <c r="H9" s="245"/>
      <c r="I9" s="245"/>
      <c r="J9" s="364"/>
      <c r="K9" s="364"/>
      <c r="L9" s="2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27" t="s">
        <v>173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73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293"/>
      <c r="B12" s="294"/>
      <c r="C12" s="294"/>
      <c r="D12" s="294"/>
      <c r="E12" s="294"/>
      <c r="F12" s="294"/>
      <c r="G12" s="448" t="s">
        <v>161</v>
      </c>
      <c r="H12" s="448"/>
      <c r="I12" s="448"/>
      <c r="J12" s="448"/>
      <c r="K12" s="448"/>
      <c r="L12" s="294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46" t="s">
        <v>753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47" t="s">
        <v>164</v>
      </c>
      <c r="H14" s="447"/>
      <c r="I14" s="447"/>
      <c r="J14" s="447"/>
      <c r="K14" s="447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49" t="s">
        <v>162</v>
      </c>
      <c r="H15" s="449"/>
      <c r="I15" s="449"/>
      <c r="J15" s="449"/>
      <c r="K15" s="44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46" t="s">
        <v>5</v>
      </c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47" t="s">
        <v>761</v>
      </c>
      <c r="H18" s="447"/>
      <c r="I18" s="447"/>
      <c r="J18" s="447"/>
      <c r="K18" s="447"/>
      <c r="M18" s="3"/>
      <c r="N18" s="3"/>
      <c r="O18" s="3"/>
      <c r="P18" s="3"/>
    </row>
    <row r="19" spans="1:35" ht="11.25" customHeight="1">
      <c r="G19" s="440" t="s">
        <v>754</v>
      </c>
      <c r="H19" s="440"/>
      <c r="I19" s="440"/>
      <c r="J19" s="440"/>
      <c r="K19" s="440"/>
      <c r="M19" s="3"/>
      <c r="N19" s="3"/>
      <c r="O19" s="3"/>
      <c r="P19" s="3"/>
    </row>
    <row r="20" spans="1:35" ht="11.25" customHeight="1">
      <c r="F20" s="376"/>
      <c r="G20" s="375"/>
      <c r="H20" s="375"/>
      <c r="I20" s="375"/>
      <c r="J20" s="375"/>
      <c r="K20" s="375"/>
      <c r="M20" s="3"/>
      <c r="N20" s="3"/>
      <c r="O20" s="3"/>
      <c r="P20" s="3"/>
    </row>
    <row r="21" spans="1:35">
      <c r="A21" s="297"/>
      <c r="B21" s="299"/>
      <c r="C21" s="299"/>
      <c r="D21" s="299"/>
      <c r="E21" s="456" t="s">
        <v>755</v>
      </c>
      <c r="F21" s="456"/>
      <c r="G21" s="456"/>
      <c r="H21" s="456"/>
      <c r="I21" s="456"/>
      <c r="J21" s="456"/>
      <c r="K21" s="456"/>
      <c r="L21" s="299"/>
      <c r="M21" s="3"/>
      <c r="N21" s="3"/>
      <c r="O21" s="3"/>
      <c r="P21" s="3"/>
    </row>
    <row r="22" spans="1:35" ht="12" customHeight="1">
      <c r="A22" s="412" t="s">
        <v>177</v>
      </c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171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50"/>
      <c r="D26" s="452"/>
      <c r="E26" s="452"/>
      <c r="F26" s="452"/>
      <c r="G26" s="452"/>
      <c r="H26" s="452"/>
      <c r="I26" s="452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297"/>
      <c r="D27" s="4"/>
      <c r="E27" s="4"/>
      <c r="F27" s="4"/>
      <c r="G27" s="244"/>
      <c r="H27" s="232"/>
      <c r="I27" s="4"/>
      <c r="J27" s="295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297"/>
      <c r="D28" s="4"/>
      <c r="E28" s="4"/>
      <c r="F28" s="4"/>
      <c r="G28" s="229" t="s">
        <v>167</v>
      </c>
      <c r="H28" s="234"/>
      <c r="I28" s="236" t="s">
        <v>760</v>
      </c>
      <c r="J28" s="231"/>
      <c r="K28" s="15"/>
      <c r="L28" s="15"/>
      <c r="M28" s="104"/>
      <c r="N28" s="3"/>
      <c r="O28" s="3"/>
      <c r="P28" s="3"/>
    </row>
    <row r="29" spans="1:35" ht="13.5" customHeight="1">
      <c r="A29" s="3"/>
      <c r="B29" s="3"/>
      <c r="C29" s="297"/>
      <c r="D29" s="4"/>
      <c r="E29" s="4"/>
      <c r="F29" s="4"/>
      <c r="G29" s="441" t="s">
        <v>7</v>
      </c>
      <c r="H29" s="441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55" t="s">
        <v>2</v>
      </c>
      <c r="B31" s="431"/>
      <c r="C31" s="431"/>
      <c r="D31" s="431"/>
      <c r="E31" s="431"/>
      <c r="F31" s="431"/>
      <c r="G31" s="434" t="s">
        <v>3</v>
      </c>
      <c r="H31" s="436" t="s">
        <v>143</v>
      </c>
      <c r="I31" s="438" t="s">
        <v>147</v>
      </c>
      <c r="J31" s="439"/>
      <c r="K31" s="421" t="s">
        <v>144</v>
      </c>
      <c r="L31" s="419" t="s">
        <v>168</v>
      </c>
      <c r="M31" s="105"/>
      <c r="N31" s="3"/>
      <c r="O31" s="3"/>
      <c r="P31" s="3"/>
    </row>
    <row r="32" spans="1:35" ht="46.5" customHeight="1">
      <c r="A32" s="432"/>
      <c r="B32" s="433"/>
      <c r="C32" s="433"/>
      <c r="D32" s="433"/>
      <c r="E32" s="433"/>
      <c r="F32" s="433"/>
      <c r="G32" s="435"/>
      <c r="H32" s="437"/>
      <c r="I32" s="182" t="s">
        <v>142</v>
      </c>
      <c r="J32" s="183" t="s">
        <v>141</v>
      </c>
      <c r="K32" s="422"/>
      <c r="L32" s="420"/>
      <c r="M32" s="3"/>
      <c r="N32" s="3"/>
      <c r="O32" s="3"/>
      <c r="P32" s="3"/>
    </row>
    <row r="33" spans="1:18" ht="11.25" customHeight="1">
      <c r="A33" s="413" t="s">
        <v>139</v>
      </c>
      <c r="B33" s="414"/>
      <c r="C33" s="414"/>
      <c r="D33" s="414"/>
      <c r="E33" s="414"/>
      <c r="F33" s="415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1294750</v>
      </c>
      <c r="J34" s="110">
        <f>SUM(J35+J46+J65+J86+J93+J113+J139+J158+J168)</f>
        <v>336980</v>
      </c>
      <c r="K34" s="378">
        <f>SUM(K35+K46+K65+K86+K93+K113+K139+K158+K168)</f>
        <v>309223.85000000003</v>
      </c>
      <c r="L34" s="379">
        <f>SUM(L35+L46+L65+L86+L93+L113+L139+L158+L168)</f>
        <v>309223.85000000003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1183880</v>
      </c>
      <c r="J35" s="110">
        <f>SUM(J36+J42)</f>
        <v>301540</v>
      </c>
      <c r="K35" s="380">
        <f>SUM(K36+K42)</f>
        <v>281070.87</v>
      </c>
      <c r="L35" s="381">
        <f>SUM(L36+L42)</f>
        <v>281070.87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1170100</v>
      </c>
      <c r="J36" s="127">
        <f t="shared" ref="J36:L38" si="0">SUM(J37)</f>
        <v>297070</v>
      </c>
      <c r="K36" s="382">
        <f t="shared" si="0"/>
        <v>276887.31</v>
      </c>
      <c r="L36" s="383">
        <f t="shared" si="0"/>
        <v>276887.31</v>
      </c>
      <c r="M36" s="3"/>
      <c r="N36" s="3"/>
      <c r="O36" s="3"/>
      <c r="P36" s="3"/>
      <c r="Q36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1170100</v>
      </c>
      <c r="J37" s="110">
        <f t="shared" si="0"/>
        <v>297070</v>
      </c>
      <c r="K37" s="379">
        <f t="shared" si="0"/>
        <v>276887.31</v>
      </c>
      <c r="L37" s="379">
        <f t="shared" si="0"/>
        <v>276887.31</v>
      </c>
      <c r="M37" s="3"/>
      <c r="N37" s="3"/>
      <c r="O37" s="3"/>
      <c r="P37" s="3"/>
      <c r="Q37" s="350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1170100</v>
      </c>
      <c r="J38" s="129">
        <f t="shared" si="0"/>
        <v>297070</v>
      </c>
      <c r="K38" s="382">
        <f t="shared" si="0"/>
        <v>276887.31</v>
      </c>
      <c r="L38" s="382">
        <f t="shared" si="0"/>
        <v>276887.31</v>
      </c>
      <c r="M38" s="3"/>
      <c r="N38" s="3"/>
      <c r="O38" s="3"/>
      <c r="P38" s="3"/>
      <c r="Q38" s="350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1170100</v>
      </c>
      <c r="J39" s="116">
        <v>297070</v>
      </c>
      <c r="K39" s="384">
        <v>276887.31</v>
      </c>
      <c r="L39" s="384">
        <f>SUM(K39)</f>
        <v>276887.31</v>
      </c>
      <c r="M39" s="3"/>
      <c r="N39" s="3"/>
      <c r="O39" s="3"/>
      <c r="P39" s="3"/>
      <c r="Q39" s="350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382">
        <f>K41</f>
        <v>0</v>
      </c>
      <c r="L40" s="382">
        <f t="shared" si="1"/>
        <v>0</v>
      </c>
      <c r="M40" s="3"/>
      <c r="N40" s="3"/>
      <c r="O40" s="3"/>
      <c r="P40" s="3"/>
      <c r="Q40" s="350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7"/>
      <c r="K41" s="384"/>
      <c r="L41" s="385"/>
      <c r="M41" s="3"/>
      <c r="N41" s="3"/>
      <c r="O41" s="3"/>
      <c r="P41" s="3"/>
      <c r="Q41" s="350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13780</v>
      </c>
      <c r="J42" s="127">
        <f t="shared" ref="J42:L43" si="2">J43</f>
        <v>4470</v>
      </c>
      <c r="K42" s="382">
        <f t="shared" si="2"/>
        <v>4183.5600000000004</v>
      </c>
      <c r="L42" s="383">
        <f t="shared" si="2"/>
        <v>4183.5600000000004</v>
      </c>
      <c r="M42" s="3"/>
      <c r="N42" s="3"/>
      <c r="O42" s="3"/>
      <c r="P42" s="3"/>
      <c r="Q42" s="350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13780</v>
      </c>
      <c r="J43" s="127">
        <f t="shared" si="2"/>
        <v>4470</v>
      </c>
      <c r="K43" s="383">
        <f t="shared" si="2"/>
        <v>4183.5600000000004</v>
      </c>
      <c r="L43" s="383">
        <f t="shared" si="2"/>
        <v>4183.5600000000004</v>
      </c>
      <c r="M43" s="3"/>
      <c r="N43" s="3"/>
      <c r="O43" s="3"/>
      <c r="P43" s="3"/>
      <c r="Q43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13780</v>
      </c>
      <c r="J44" s="127">
        <f>J45</f>
        <v>4470</v>
      </c>
      <c r="K44" s="383">
        <f>K45</f>
        <v>4183.5600000000004</v>
      </c>
      <c r="L44" s="383">
        <f>L45</f>
        <v>4183.5600000000004</v>
      </c>
      <c r="M44" s="3"/>
      <c r="N44" s="3"/>
      <c r="O44" s="3"/>
      <c r="P44" s="3"/>
      <c r="Q44" s="350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13780</v>
      </c>
      <c r="J45" s="116">
        <v>4470</v>
      </c>
      <c r="K45" s="384">
        <v>4183.5600000000004</v>
      </c>
      <c r="L45" s="384">
        <f>SUM(K45)</f>
        <v>4183.5600000000004</v>
      </c>
      <c r="M45" s="3"/>
      <c r="N45" s="3"/>
      <c r="O45" s="3"/>
      <c r="P45" s="3"/>
      <c r="Q45" s="350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729</v>
      </c>
      <c r="H46" s="195">
        <v>13</v>
      </c>
      <c r="I46" s="118">
        <f>I47</f>
        <v>104270</v>
      </c>
      <c r="J46" s="119">
        <f t="shared" ref="J46:L48" si="3">J47</f>
        <v>31940</v>
      </c>
      <c r="K46" s="386">
        <f t="shared" si="3"/>
        <v>25167.02</v>
      </c>
      <c r="L46" s="386">
        <f t="shared" si="3"/>
        <v>25167.02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729</v>
      </c>
      <c r="H47" s="195">
        <v>14</v>
      </c>
      <c r="I47" s="127">
        <f>I48</f>
        <v>104270</v>
      </c>
      <c r="J47" s="129">
        <f t="shared" si="3"/>
        <v>31940</v>
      </c>
      <c r="K47" s="383">
        <f t="shared" si="3"/>
        <v>25167.02</v>
      </c>
      <c r="L47" s="382">
        <f t="shared" si="3"/>
        <v>25167.02</v>
      </c>
      <c r="M47" s="3"/>
      <c r="N47" s="3"/>
      <c r="O47" s="3"/>
      <c r="P47" s="3"/>
      <c r="Q47"/>
      <c r="R47" s="350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729</v>
      </c>
      <c r="H48" s="195">
        <v>15</v>
      </c>
      <c r="I48" s="127">
        <f>I49</f>
        <v>104270</v>
      </c>
      <c r="J48" s="129">
        <f t="shared" si="3"/>
        <v>31940</v>
      </c>
      <c r="K48" s="387">
        <f t="shared" si="3"/>
        <v>25167.02</v>
      </c>
      <c r="L48" s="387">
        <f t="shared" si="3"/>
        <v>25167.02</v>
      </c>
      <c r="M48" s="3"/>
      <c r="N48" s="3"/>
      <c r="O48" s="3"/>
      <c r="P48" s="3"/>
      <c r="Q48" s="350"/>
      <c r="R48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729</v>
      </c>
      <c r="H49" s="195">
        <v>16</v>
      </c>
      <c r="I49" s="149">
        <f>SUM(I50:I64)</f>
        <v>104270</v>
      </c>
      <c r="J49" s="149">
        <f>SUM(J50:J64)</f>
        <v>31940</v>
      </c>
      <c r="K49" s="388">
        <f>SUM(K50:K64)</f>
        <v>25167.02</v>
      </c>
      <c r="L49" s="388">
        <f>SUM(L50:L64)</f>
        <v>25167.02</v>
      </c>
      <c r="M49" s="3"/>
      <c r="N49" s="3"/>
      <c r="O49" s="3"/>
      <c r="P49" s="3"/>
      <c r="Q49" s="350"/>
      <c r="R49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23800</v>
      </c>
      <c r="J50" s="116">
        <v>7900</v>
      </c>
      <c r="K50" s="384">
        <v>7845.45</v>
      </c>
      <c r="L50" s="384">
        <f>SUM(K50)</f>
        <v>7845.45</v>
      </c>
      <c r="M50" s="3"/>
      <c r="N50" s="3"/>
      <c r="O50" s="3"/>
      <c r="P50" s="3"/>
      <c r="Q50" s="350"/>
      <c r="R50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730</v>
      </c>
      <c r="H51" s="195">
        <v>18</v>
      </c>
      <c r="I51" s="116">
        <v>500</v>
      </c>
      <c r="J51" s="116"/>
      <c r="K51" s="384"/>
      <c r="L51" s="384"/>
      <c r="M51" s="3"/>
      <c r="N51" s="3"/>
      <c r="O51" s="3"/>
      <c r="P51" s="3"/>
      <c r="Q51" s="350"/>
      <c r="R51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731</v>
      </c>
      <c r="H52" s="195">
        <v>19</v>
      </c>
      <c r="I52" s="116">
        <v>1300</v>
      </c>
      <c r="J52" s="116">
        <v>200</v>
      </c>
      <c r="K52" s="384">
        <v>159</v>
      </c>
      <c r="L52" s="384">
        <f>SUM(K52)</f>
        <v>159</v>
      </c>
      <c r="M52" s="3"/>
      <c r="N52" s="3"/>
      <c r="O52" s="3"/>
      <c r="P52" s="3"/>
      <c r="Q52" s="350"/>
      <c r="R52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696</v>
      </c>
      <c r="H53" s="195">
        <v>20</v>
      </c>
      <c r="I53" s="116">
        <v>7000</v>
      </c>
      <c r="J53" s="116">
        <v>1000</v>
      </c>
      <c r="K53" s="384">
        <v>841.7</v>
      </c>
      <c r="L53" s="384">
        <f>SUM(K53)</f>
        <v>841.7</v>
      </c>
      <c r="M53" s="3"/>
      <c r="N53" s="3"/>
      <c r="O53" s="3"/>
      <c r="P53" s="3"/>
      <c r="Q53" s="350"/>
      <c r="R53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732</v>
      </c>
      <c r="H54" s="195">
        <v>21</v>
      </c>
      <c r="I54" s="116">
        <v>500</v>
      </c>
      <c r="J54" s="116"/>
      <c r="K54" s="384"/>
      <c r="L54" s="384"/>
      <c r="M54" s="3"/>
      <c r="N54" s="3"/>
      <c r="O54" s="3"/>
      <c r="P54" s="3"/>
      <c r="Q54" s="350"/>
      <c r="R54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384"/>
      <c r="L55" s="384"/>
      <c r="M55" s="3"/>
      <c r="N55" s="3"/>
      <c r="O55" s="3"/>
      <c r="P55" s="3"/>
      <c r="Q55" s="350"/>
      <c r="R5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384"/>
      <c r="L56" s="384"/>
      <c r="M56" s="3"/>
      <c r="N56" s="3"/>
      <c r="O56" s="3"/>
      <c r="P56" s="3"/>
      <c r="Q56" s="350"/>
      <c r="R56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55" t="s">
        <v>674</v>
      </c>
      <c r="H57" s="195">
        <v>24</v>
      </c>
      <c r="I57" s="117"/>
      <c r="J57" s="117"/>
      <c r="K57" s="385"/>
      <c r="L57" s="385"/>
      <c r="M57" s="3"/>
      <c r="N57" s="3"/>
      <c r="O57" s="3"/>
      <c r="P57" s="3"/>
      <c r="Q57" s="350"/>
      <c r="R57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46" t="s">
        <v>733</v>
      </c>
      <c r="H58" s="195">
        <v>25</v>
      </c>
      <c r="I58" s="117">
        <v>1200</v>
      </c>
      <c r="J58" s="116"/>
      <c r="K58" s="384"/>
      <c r="L58" s="384"/>
      <c r="M58" s="3"/>
      <c r="N58" s="3"/>
      <c r="O58" s="3"/>
      <c r="P58" s="3"/>
      <c r="Q58" s="350"/>
      <c r="R58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4950</v>
      </c>
      <c r="J59" s="116">
        <v>1200</v>
      </c>
      <c r="K59" s="384">
        <v>198.99</v>
      </c>
      <c r="L59" s="384">
        <f>SUM(K59)</f>
        <v>198.99</v>
      </c>
      <c r="M59" s="3"/>
      <c r="N59" s="3"/>
      <c r="O59" s="3"/>
      <c r="P59" s="3"/>
      <c r="Q59" s="350"/>
      <c r="R59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697</v>
      </c>
      <c r="H60" s="195">
        <v>27</v>
      </c>
      <c r="I60" s="117"/>
      <c r="J60" s="117"/>
      <c r="K60" s="385"/>
      <c r="L60" s="385"/>
      <c r="M60" s="3"/>
      <c r="N60" s="3"/>
      <c r="O60" s="3"/>
      <c r="P60" s="3"/>
      <c r="Q60" s="350"/>
      <c r="R60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698</v>
      </c>
      <c r="H61" s="195">
        <v>28</v>
      </c>
      <c r="I61" s="117">
        <v>30500</v>
      </c>
      <c r="J61" s="116">
        <v>15500</v>
      </c>
      <c r="K61" s="384">
        <v>15419.62</v>
      </c>
      <c r="L61" s="384">
        <f>SUM(K61)</f>
        <v>15419.62</v>
      </c>
      <c r="M61" s="3"/>
      <c r="N61" s="3"/>
      <c r="O61" s="3"/>
      <c r="P61" s="3"/>
      <c r="Q61" s="350"/>
      <c r="R61"/>
    </row>
    <row r="62" spans="1:18" ht="27.75" customHeight="1">
      <c r="A62" s="335">
        <v>2</v>
      </c>
      <c r="B62" s="262">
        <v>2</v>
      </c>
      <c r="C62" s="257">
        <v>1</v>
      </c>
      <c r="D62" s="257">
        <v>1</v>
      </c>
      <c r="E62" s="257">
        <v>1</v>
      </c>
      <c r="F62" s="336">
        <v>21</v>
      </c>
      <c r="G62" s="346" t="s">
        <v>699</v>
      </c>
      <c r="H62" s="195">
        <v>29</v>
      </c>
      <c r="I62" s="117">
        <v>3520</v>
      </c>
      <c r="J62" s="116">
        <v>1000</v>
      </c>
      <c r="K62" s="384">
        <v>181.5</v>
      </c>
      <c r="L62" s="384">
        <f>SUM(K62)</f>
        <v>181.5</v>
      </c>
      <c r="M62" s="3"/>
      <c r="N62" s="3"/>
      <c r="O62" s="3"/>
      <c r="P62" s="3"/>
      <c r="Q62" s="350"/>
      <c r="R62"/>
    </row>
    <row r="63" spans="1:18" ht="12" customHeight="1">
      <c r="A63" s="335">
        <v>2</v>
      </c>
      <c r="B63" s="262">
        <v>2</v>
      </c>
      <c r="C63" s="257">
        <v>1</v>
      </c>
      <c r="D63" s="257">
        <v>1</v>
      </c>
      <c r="E63" s="257">
        <v>1</v>
      </c>
      <c r="F63" s="336">
        <v>22</v>
      </c>
      <c r="G63" s="346" t="s">
        <v>680</v>
      </c>
      <c r="H63" s="195">
        <v>30</v>
      </c>
      <c r="I63" s="117"/>
      <c r="J63" s="116"/>
      <c r="K63" s="384"/>
      <c r="L63" s="384"/>
      <c r="M63" s="3"/>
      <c r="N63" s="3"/>
      <c r="O63" s="3"/>
      <c r="P63" s="3"/>
      <c r="Q63" s="350"/>
      <c r="R63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46" t="s">
        <v>700</v>
      </c>
      <c r="H64" s="195">
        <v>31</v>
      </c>
      <c r="I64" s="117">
        <v>31000</v>
      </c>
      <c r="J64" s="116">
        <v>5140</v>
      </c>
      <c r="K64" s="384">
        <v>520.76</v>
      </c>
      <c r="L64" s="384">
        <f>SUM(K64)</f>
        <v>520.76</v>
      </c>
      <c r="M64" s="3"/>
      <c r="N64" s="3"/>
      <c r="O64" s="3"/>
      <c r="P64" s="3"/>
      <c r="Q64" s="350"/>
      <c r="R64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389">
        <f t="shared" si="4"/>
        <v>0</v>
      </c>
      <c r="L65" s="389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382">
        <f>SUM(K67+K72+K77)</f>
        <v>0</v>
      </c>
      <c r="L66" s="383">
        <f>SUM(L67+L72+L77)</f>
        <v>0</v>
      </c>
      <c r="M66" s="3"/>
      <c r="N66" s="3"/>
      <c r="O66" s="3"/>
      <c r="P66" s="3"/>
      <c r="Q66"/>
      <c r="R66" s="350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382">
        <f>K68</f>
        <v>0</v>
      </c>
      <c r="L67" s="383">
        <f>L68</f>
        <v>0</v>
      </c>
      <c r="M67" s="3"/>
      <c r="N67" s="3"/>
      <c r="O67" s="3"/>
      <c r="P67" s="3"/>
      <c r="Q67" s="350"/>
      <c r="R67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382">
        <f>SUM(K69:K71)</f>
        <v>0</v>
      </c>
      <c r="L68" s="383">
        <f>SUM(L69:L71)</f>
        <v>0</v>
      </c>
      <c r="M68" s="3"/>
      <c r="N68" s="3"/>
      <c r="O68" s="3"/>
      <c r="P68" s="3"/>
      <c r="Q68" s="350"/>
      <c r="R68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385"/>
      <c r="L69" s="385"/>
      <c r="M69" s="107"/>
      <c r="N69" s="107"/>
      <c r="O69" s="107"/>
      <c r="P69" s="107"/>
      <c r="Q69" s="350"/>
      <c r="R69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390"/>
      <c r="L70" s="390"/>
      <c r="M70" s="3"/>
      <c r="N70" s="3"/>
      <c r="O70" s="3"/>
      <c r="P70" s="3"/>
      <c r="Q70" s="350"/>
      <c r="R70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385"/>
      <c r="L71" s="385"/>
      <c r="M71" s="3"/>
      <c r="N71" s="3"/>
      <c r="O71" s="3"/>
      <c r="P71" s="3"/>
      <c r="Q71" s="350"/>
      <c r="R71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391">
        <f>K73</f>
        <v>0</v>
      </c>
      <c r="L72" s="391">
        <f>L73</f>
        <v>0</v>
      </c>
      <c r="M72" s="3"/>
      <c r="N72" s="3"/>
      <c r="O72" s="3"/>
      <c r="P72" s="3"/>
      <c r="Q72" s="350"/>
      <c r="R72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392">
        <f>SUM(K74:K76)</f>
        <v>0</v>
      </c>
      <c r="L73" s="382">
        <f>SUM(L74:L76)</f>
        <v>0</v>
      </c>
      <c r="M73" s="3"/>
      <c r="N73" s="3"/>
      <c r="O73" s="3"/>
      <c r="P73" s="3"/>
      <c r="Q73" s="350"/>
      <c r="R73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385"/>
      <c r="L74" s="385"/>
      <c r="M74" s="107"/>
      <c r="N74" s="107"/>
      <c r="O74" s="107"/>
      <c r="P74" s="107"/>
      <c r="Q74" s="350"/>
      <c r="R74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385"/>
      <c r="L75" s="385"/>
      <c r="M75" s="3"/>
      <c r="N75" s="3"/>
      <c r="O75" s="3"/>
      <c r="P75" s="3"/>
      <c r="Q75" s="350"/>
      <c r="R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35" t="s">
        <v>91</v>
      </c>
      <c r="H76" s="195">
        <v>43</v>
      </c>
      <c r="I76" s="117"/>
      <c r="J76" s="117"/>
      <c r="K76" s="385"/>
      <c r="L76" s="385"/>
      <c r="M76" s="3"/>
      <c r="N76" s="3"/>
      <c r="O76" s="3"/>
      <c r="P76" s="3"/>
      <c r="Q76" s="350"/>
      <c r="R76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577</v>
      </c>
      <c r="H77" s="195">
        <v>44</v>
      </c>
      <c r="I77" s="127">
        <f>I78</f>
        <v>0</v>
      </c>
      <c r="J77" s="128">
        <f>J78</f>
        <v>0</v>
      </c>
      <c r="K77" s="382">
        <f>K78</f>
        <v>0</v>
      </c>
      <c r="L77" s="382">
        <f>L78</f>
        <v>0</v>
      </c>
      <c r="M77" s="3"/>
      <c r="N77" s="3"/>
      <c r="O77" s="3"/>
      <c r="P77" s="3"/>
      <c r="Q77" s="350"/>
      <c r="R77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578</v>
      </c>
      <c r="H78" s="195">
        <v>45</v>
      </c>
      <c r="I78" s="127">
        <f>SUM(I79:I81)</f>
        <v>0</v>
      </c>
      <c r="J78" s="128">
        <f>SUM(J79:J81)</f>
        <v>0</v>
      </c>
      <c r="K78" s="382">
        <f>SUM(K79:K81)</f>
        <v>0</v>
      </c>
      <c r="L78" s="382">
        <f>SUM(L79:L81)</f>
        <v>0</v>
      </c>
      <c r="M78" s="3"/>
      <c r="N78" s="3"/>
      <c r="O78" s="3"/>
      <c r="P78" s="3"/>
      <c r="Q78" s="350"/>
      <c r="R78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56" t="s">
        <v>574</v>
      </c>
      <c r="H79" s="195">
        <v>46</v>
      </c>
      <c r="I79" s="114"/>
      <c r="J79" s="114"/>
      <c r="K79" s="390"/>
      <c r="L79" s="390"/>
      <c r="M79" s="3"/>
      <c r="N79" s="3"/>
      <c r="O79" s="3"/>
      <c r="P79" s="3"/>
      <c r="Q79" s="350"/>
      <c r="R79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35" t="s">
        <v>575</v>
      </c>
      <c r="H80" s="195">
        <v>47</v>
      </c>
      <c r="I80" s="117"/>
      <c r="J80" s="117"/>
      <c r="K80" s="385"/>
      <c r="L80" s="385"/>
      <c r="M80" s="3"/>
      <c r="N80" s="3"/>
      <c r="O80" s="3"/>
      <c r="P80" s="3"/>
      <c r="Q80" s="350"/>
      <c r="R80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56" t="s">
        <v>576</v>
      </c>
      <c r="H81" s="195">
        <v>48</v>
      </c>
      <c r="I81" s="126"/>
      <c r="J81" s="114"/>
      <c r="K81" s="390"/>
      <c r="L81" s="390"/>
      <c r="M81" s="3"/>
      <c r="N81" s="3"/>
      <c r="O81" s="3"/>
      <c r="P81" s="3"/>
      <c r="Q81" s="350"/>
      <c r="R81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56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383">
        <f t="shared" si="5"/>
        <v>0</v>
      </c>
      <c r="L82" s="383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56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383">
        <f t="shared" si="6"/>
        <v>0</v>
      </c>
      <c r="L83" s="383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56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383">
        <f t="shared" si="7"/>
        <v>0</v>
      </c>
      <c r="L84" s="383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56" t="s">
        <v>683</v>
      </c>
      <c r="H85" s="195">
        <v>52</v>
      </c>
      <c r="I85" s="117"/>
      <c r="J85" s="117"/>
      <c r="K85" s="385"/>
      <c r="L85" s="385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382">
        <f t="shared" si="8"/>
        <v>0</v>
      </c>
      <c r="L86" s="382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382">
        <f t="shared" si="8"/>
        <v>0</v>
      </c>
      <c r="L87" s="382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382">
        <f t="shared" si="8"/>
        <v>0</v>
      </c>
      <c r="L88" s="382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382">
        <f>SUM(K90:K92)</f>
        <v>0</v>
      </c>
      <c r="L89" s="382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385"/>
      <c r="L90" s="385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385"/>
      <c r="L91" s="385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385"/>
      <c r="L92" s="385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382">
        <f>SUM(K94+K99+K104)</f>
        <v>0</v>
      </c>
      <c r="L93" s="382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391">
        <f t="shared" si="9"/>
        <v>0</v>
      </c>
      <c r="L94" s="391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382">
        <f t="shared" si="9"/>
        <v>0</v>
      </c>
      <c r="L95" s="382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382">
        <f>SUM(K97:K98)</f>
        <v>0</v>
      </c>
      <c r="L96" s="382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385"/>
      <c r="L97" s="385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46" t="s">
        <v>564</v>
      </c>
      <c r="H98" s="195">
        <v>65</v>
      </c>
      <c r="I98" s="117"/>
      <c r="J98" s="117"/>
      <c r="K98" s="385"/>
      <c r="L98" s="385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382">
        <f t="shared" si="10"/>
        <v>0</v>
      </c>
      <c r="L99" s="383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382">
        <f t="shared" si="10"/>
        <v>0</v>
      </c>
      <c r="L100" s="383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382">
        <f>SUM(K102:K103)</f>
        <v>0</v>
      </c>
      <c r="L101" s="383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46" t="s">
        <v>580</v>
      </c>
      <c r="H102" s="195">
        <v>69</v>
      </c>
      <c r="I102" s="120"/>
      <c r="J102" s="117"/>
      <c r="K102" s="385"/>
      <c r="L102" s="385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46" t="s">
        <v>581</v>
      </c>
      <c r="H103" s="195">
        <v>70</v>
      </c>
      <c r="I103" s="117"/>
      <c r="J103" s="117"/>
      <c r="K103" s="385"/>
      <c r="L103" s="385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382">
        <f t="shared" si="11"/>
        <v>0</v>
      </c>
      <c r="L104" s="383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382">
        <f t="shared" si="11"/>
        <v>0</v>
      </c>
      <c r="L105" s="383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392">
        <f>SUM(K107:K108)</f>
        <v>0</v>
      </c>
      <c r="L106" s="387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46" t="s">
        <v>583</v>
      </c>
      <c r="H107" s="195">
        <v>74</v>
      </c>
      <c r="I107" s="117"/>
      <c r="J107" s="117"/>
      <c r="K107" s="385"/>
      <c r="L107" s="385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385"/>
      <c r="L108" s="385"/>
      <c r="M108" s="3"/>
      <c r="N108" s="3"/>
      <c r="O108" s="3"/>
      <c r="P108" s="3"/>
    </row>
    <row r="109" spans="1:16" ht="27.75" customHeight="1">
      <c r="A109" s="338">
        <v>2</v>
      </c>
      <c r="B109" s="339">
        <v>5</v>
      </c>
      <c r="C109" s="337">
        <v>3</v>
      </c>
      <c r="D109" s="283">
        <v>2</v>
      </c>
      <c r="E109" s="339"/>
      <c r="F109" s="340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387">
        <f t="shared" si="12"/>
        <v>0</v>
      </c>
      <c r="L109" s="387">
        <f t="shared" si="12"/>
        <v>0</v>
      </c>
      <c r="M109" s="3"/>
      <c r="N109" s="3"/>
      <c r="O109" s="3"/>
      <c r="P109" s="3"/>
    </row>
    <row r="110" spans="1:16" ht="25.5" customHeight="1">
      <c r="A110" s="338">
        <v>2</v>
      </c>
      <c r="B110" s="339">
        <v>5</v>
      </c>
      <c r="C110" s="337">
        <v>3</v>
      </c>
      <c r="D110" s="283">
        <v>2</v>
      </c>
      <c r="E110" s="339">
        <v>1</v>
      </c>
      <c r="F110" s="340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387">
        <f t="shared" si="13"/>
        <v>0</v>
      </c>
      <c r="L110" s="387">
        <f t="shared" si="13"/>
        <v>0</v>
      </c>
      <c r="M110" s="3"/>
      <c r="N110" s="3"/>
      <c r="O110" s="3"/>
      <c r="P110" s="3"/>
    </row>
    <row r="111" spans="1:16" ht="30" customHeight="1">
      <c r="A111" s="338">
        <v>2</v>
      </c>
      <c r="B111" s="339">
        <v>5</v>
      </c>
      <c r="C111" s="337">
        <v>3</v>
      </c>
      <c r="D111" s="283">
        <v>2</v>
      </c>
      <c r="E111" s="339">
        <v>1</v>
      </c>
      <c r="F111" s="340">
        <v>1</v>
      </c>
      <c r="G111" s="283" t="s">
        <v>212</v>
      </c>
      <c r="H111" s="195">
        <v>78</v>
      </c>
      <c r="I111" s="117"/>
      <c r="J111" s="117"/>
      <c r="K111" s="385"/>
      <c r="L111" s="385"/>
      <c r="M111" s="3"/>
      <c r="N111" s="3"/>
      <c r="O111" s="3"/>
      <c r="P111" s="3"/>
    </row>
    <row r="112" spans="1:16" ht="18" customHeight="1">
      <c r="A112" s="338">
        <v>2</v>
      </c>
      <c r="B112" s="339">
        <v>5</v>
      </c>
      <c r="C112" s="337">
        <v>3</v>
      </c>
      <c r="D112" s="283">
        <v>2</v>
      </c>
      <c r="E112" s="339">
        <v>1</v>
      </c>
      <c r="F112" s="340">
        <v>2</v>
      </c>
      <c r="G112" s="283" t="s">
        <v>213</v>
      </c>
      <c r="H112" s="195">
        <v>79</v>
      </c>
      <c r="I112" s="117"/>
      <c r="J112" s="117"/>
      <c r="K112" s="385"/>
      <c r="L112" s="385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57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383">
        <f t="shared" si="14"/>
        <v>0</v>
      </c>
      <c r="L113" s="383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392">
        <f t="shared" si="15"/>
        <v>0</v>
      </c>
      <c r="L114" s="387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382">
        <f t="shared" si="15"/>
        <v>0</v>
      </c>
      <c r="L115" s="383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382">
        <f>SUM(K117:K118)</f>
        <v>0</v>
      </c>
      <c r="L116" s="383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385"/>
      <c r="L117" s="385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390"/>
      <c r="L118" s="390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382">
        <f t="shared" si="16"/>
        <v>0</v>
      </c>
      <c r="L119" s="383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382">
        <f t="shared" si="16"/>
        <v>0</v>
      </c>
      <c r="L120" s="383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393">
        <f t="shared" si="16"/>
        <v>0</v>
      </c>
      <c r="L121" s="394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385"/>
      <c r="L122" s="385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391">
        <f t="shared" si="17"/>
        <v>0</v>
      </c>
      <c r="L123" s="389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382">
        <f t="shared" si="17"/>
        <v>0</v>
      </c>
      <c r="L124" s="383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382">
        <f t="shared" si="17"/>
        <v>0</v>
      </c>
      <c r="L125" s="383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385"/>
      <c r="L126" s="385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391">
        <f t="shared" si="18"/>
        <v>0</v>
      </c>
      <c r="L127" s="389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382">
        <f t="shared" si="18"/>
        <v>0</v>
      </c>
      <c r="L128" s="383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382">
        <f t="shared" si="18"/>
        <v>0</v>
      </c>
      <c r="L129" s="383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385"/>
      <c r="L130" s="385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388">
        <f t="shared" si="19"/>
        <v>0</v>
      </c>
      <c r="L131" s="395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737</v>
      </c>
      <c r="H132" s="195">
        <v>99</v>
      </c>
      <c r="I132" s="127">
        <f>I133</f>
        <v>0</v>
      </c>
      <c r="J132" s="128">
        <f t="shared" si="19"/>
        <v>0</v>
      </c>
      <c r="K132" s="382">
        <f t="shared" si="19"/>
        <v>0</v>
      </c>
      <c r="L132" s="383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382">
        <f t="shared" si="19"/>
        <v>0</v>
      </c>
      <c r="L133" s="383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385"/>
      <c r="L134" s="385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33"/>
      <c r="G135" s="368" t="s">
        <v>748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383">
        <f t="shared" si="20"/>
        <v>0</v>
      </c>
      <c r="L135" s="383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33"/>
      <c r="G136" s="368" t="s">
        <v>748</v>
      </c>
      <c r="H136" s="367">
        <v>103</v>
      </c>
      <c r="I136" s="127">
        <f t="shared" si="20"/>
        <v>0</v>
      </c>
      <c r="J136" s="127">
        <f t="shared" si="20"/>
        <v>0</v>
      </c>
      <c r="K136" s="383">
        <f t="shared" si="20"/>
        <v>0</v>
      </c>
      <c r="L136" s="383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33"/>
      <c r="G137" s="368" t="s">
        <v>748</v>
      </c>
      <c r="H137" s="367">
        <v>104</v>
      </c>
      <c r="I137" s="127">
        <f t="shared" si="20"/>
        <v>0</v>
      </c>
      <c r="J137" s="127">
        <f t="shared" si="20"/>
        <v>0</v>
      </c>
      <c r="K137" s="383">
        <f t="shared" si="20"/>
        <v>0</v>
      </c>
      <c r="L137" s="383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33">
        <v>1</v>
      </c>
      <c r="G138" s="365" t="s">
        <v>748</v>
      </c>
      <c r="H138" s="367">
        <v>105</v>
      </c>
      <c r="I138" s="120"/>
      <c r="J138" s="268"/>
      <c r="K138" s="385"/>
      <c r="L138" s="385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67">
        <v>106</v>
      </c>
      <c r="I139" s="129">
        <f>SUM(I140+I145+I153)</f>
        <v>6600</v>
      </c>
      <c r="J139" s="128">
        <f>SUM(J140+J145+J153)</f>
        <v>3500</v>
      </c>
      <c r="K139" s="382">
        <f>SUM(K140+K145+K153)</f>
        <v>2985.96</v>
      </c>
      <c r="L139" s="383">
        <f>SUM(L140+L145+L153)</f>
        <v>2985.96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67">
        <v>107</v>
      </c>
      <c r="I140" s="129">
        <f>I141</f>
        <v>0</v>
      </c>
      <c r="J140" s="128">
        <f t="shared" ref="J140:L141" si="21">J141</f>
        <v>0</v>
      </c>
      <c r="K140" s="382">
        <f t="shared" si="21"/>
        <v>0</v>
      </c>
      <c r="L140" s="383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67">
        <v>108</v>
      </c>
      <c r="I141" s="129">
        <f>I142</f>
        <v>0</v>
      </c>
      <c r="J141" s="128">
        <f t="shared" si="21"/>
        <v>0</v>
      </c>
      <c r="K141" s="382">
        <f t="shared" si="21"/>
        <v>0</v>
      </c>
      <c r="L141" s="383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67">
        <v>109</v>
      </c>
      <c r="I142" s="129">
        <f>SUM(I143:I144)</f>
        <v>0</v>
      </c>
      <c r="J142" s="128">
        <f>SUM(J143:J144)</f>
        <v>0</v>
      </c>
      <c r="K142" s="382">
        <f>SUM(K143:K144)</f>
        <v>0</v>
      </c>
      <c r="L142" s="383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67">
        <v>110</v>
      </c>
      <c r="I143" s="115"/>
      <c r="J143" s="115"/>
      <c r="K143" s="396"/>
      <c r="L143" s="396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67">
        <v>111</v>
      </c>
      <c r="I144" s="133"/>
      <c r="J144" s="116"/>
      <c r="K144" s="384"/>
      <c r="L144" s="384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67">
        <v>112</v>
      </c>
      <c r="I145" s="153">
        <f>I146</f>
        <v>0</v>
      </c>
      <c r="J145" s="152">
        <f t="shared" ref="J145:L146" si="22">J146</f>
        <v>0</v>
      </c>
      <c r="K145" s="392">
        <f t="shared" si="22"/>
        <v>0</v>
      </c>
      <c r="L145" s="387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67">
        <v>113</v>
      </c>
      <c r="I146" s="129">
        <f>I147</f>
        <v>0</v>
      </c>
      <c r="J146" s="128">
        <f t="shared" si="22"/>
        <v>0</v>
      </c>
      <c r="K146" s="382">
        <f t="shared" si="22"/>
        <v>0</v>
      </c>
      <c r="L146" s="383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67">
        <v>114</v>
      </c>
      <c r="I147" s="129">
        <f>SUM(I148:I149)</f>
        <v>0</v>
      </c>
      <c r="J147" s="128">
        <f>SUM(J148:J149)</f>
        <v>0</v>
      </c>
      <c r="K147" s="382">
        <f>SUM(K148:K149)</f>
        <v>0</v>
      </c>
      <c r="L147" s="383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67">
        <v>115</v>
      </c>
      <c r="I148" s="133"/>
      <c r="J148" s="116"/>
      <c r="K148" s="384"/>
      <c r="L148" s="384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67">
        <v>116</v>
      </c>
      <c r="I149" s="116"/>
      <c r="J149" s="116"/>
      <c r="K149" s="384"/>
      <c r="L149" s="384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33"/>
      <c r="G150" s="224" t="s">
        <v>215</v>
      </c>
      <c r="H150" s="367">
        <v>117</v>
      </c>
      <c r="I150" s="129">
        <f>I151</f>
        <v>0</v>
      </c>
      <c r="J150" s="129">
        <f t="shared" ref="J150:L150" si="23">J151</f>
        <v>0</v>
      </c>
      <c r="K150" s="382">
        <f t="shared" si="23"/>
        <v>0</v>
      </c>
      <c r="L150" s="382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33"/>
      <c r="G151" s="224" t="s">
        <v>215</v>
      </c>
      <c r="H151" s="367">
        <v>118</v>
      </c>
      <c r="I151" s="129">
        <f>SUM(I152)</f>
        <v>0</v>
      </c>
      <c r="J151" s="129">
        <f t="shared" ref="J151:L151" si="24">SUM(J152)</f>
        <v>0</v>
      </c>
      <c r="K151" s="382">
        <f t="shared" si="24"/>
        <v>0</v>
      </c>
      <c r="L151" s="382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33">
        <v>1</v>
      </c>
      <c r="G152" s="224" t="s">
        <v>215</v>
      </c>
      <c r="H152" s="367">
        <v>119</v>
      </c>
      <c r="I152" s="116"/>
      <c r="J152" s="116"/>
      <c r="K152" s="384"/>
      <c r="L152" s="384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67">
        <v>120</v>
      </c>
      <c r="I153" s="129">
        <f>I154</f>
        <v>6600</v>
      </c>
      <c r="J153" s="128">
        <f t="shared" ref="J153:L154" si="25">J154</f>
        <v>3500</v>
      </c>
      <c r="K153" s="382">
        <f t="shared" si="25"/>
        <v>2985.96</v>
      </c>
      <c r="L153" s="383">
        <f t="shared" si="25"/>
        <v>2985.96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67">
        <v>121</v>
      </c>
      <c r="I154" s="151">
        <f>I155</f>
        <v>6600</v>
      </c>
      <c r="J154" s="150">
        <f t="shared" si="25"/>
        <v>3500</v>
      </c>
      <c r="K154" s="388">
        <f t="shared" si="25"/>
        <v>2985.96</v>
      </c>
      <c r="L154" s="395">
        <f t="shared" si="25"/>
        <v>2985.96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67">
        <v>122</v>
      </c>
      <c r="I155" s="129">
        <f>SUM(I156:I157)</f>
        <v>6600</v>
      </c>
      <c r="J155" s="128">
        <f>SUM(J156:J157)</f>
        <v>3500</v>
      </c>
      <c r="K155" s="382">
        <f>SUM(K156:K157)</f>
        <v>2985.96</v>
      </c>
      <c r="L155" s="383">
        <f>SUM(L156:L157)</f>
        <v>2985.96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67">
        <v>123</v>
      </c>
      <c r="I156" s="134">
        <v>6600</v>
      </c>
      <c r="J156" s="115">
        <v>3500</v>
      </c>
      <c r="K156" s="396">
        <v>2985.96</v>
      </c>
      <c r="L156" s="396">
        <f>SUM(K156)</f>
        <v>2985.96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67">
        <v>124</v>
      </c>
      <c r="I157" s="116"/>
      <c r="J157" s="117"/>
      <c r="K157" s="385"/>
      <c r="L157" s="385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67">
        <v>125</v>
      </c>
      <c r="I158" s="125">
        <f>I159</f>
        <v>0</v>
      </c>
      <c r="J158" s="124">
        <f>J159</f>
        <v>0</v>
      </c>
      <c r="K158" s="391">
        <f>K159</f>
        <v>0</v>
      </c>
      <c r="L158" s="389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67">
        <v>126</v>
      </c>
      <c r="I159" s="125">
        <f>I160+I165</f>
        <v>0</v>
      </c>
      <c r="J159" s="124">
        <f>J160+J165</f>
        <v>0</v>
      </c>
      <c r="K159" s="391">
        <f>K160+K165</f>
        <v>0</v>
      </c>
      <c r="L159" s="389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67">
        <v>127</v>
      </c>
      <c r="I160" s="129">
        <f>I161</f>
        <v>0</v>
      </c>
      <c r="J160" s="128">
        <f>J161</f>
        <v>0</v>
      </c>
      <c r="K160" s="382">
        <f>K161</f>
        <v>0</v>
      </c>
      <c r="L160" s="383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67">
        <v>128</v>
      </c>
      <c r="I161" s="125">
        <f>SUM(I162:I164)</f>
        <v>0</v>
      </c>
      <c r="J161" s="125">
        <f t="shared" ref="J161:L161" si="26">SUM(J162:J164)</f>
        <v>0</v>
      </c>
      <c r="K161" s="391">
        <f t="shared" si="26"/>
        <v>0</v>
      </c>
      <c r="L161" s="391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67">
        <v>129</v>
      </c>
      <c r="I162" s="116"/>
      <c r="J162" s="116"/>
      <c r="K162" s="384"/>
      <c r="L162" s="384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67">
        <v>130</v>
      </c>
      <c r="I163" s="135"/>
      <c r="J163" s="122"/>
      <c r="K163" s="397"/>
      <c r="L163" s="397"/>
      <c r="M163" s="3"/>
      <c r="N163" s="3"/>
      <c r="O163" s="3"/>
      <c r="P163" s="3"/>
    </row>
    <row r="164" spans="1:16">
      <c r="A164" s="341">
        <v>2</v>
      </c>
      <c r="B164" s="342">
        <v>8</v>
      </c>
      <c r="C164" s="226">
        <v>1</v>
      </c>
      <c r="D164" s="342">
        <v>1</v>
      </c>
      <c r="E164" s="343">
        <v>1</v>
      </c>
      <c r="F164" s="334">
        <v>3</v>
      </c>
      <c r="G164" s="226" t="s">
        <v>735</v>
      </c>
      <c r="H164" s="367">
        <v>131</v>
      </c>
      <c r="I164" s="135"/>
      <c r="J164" s="275"/>
      <c r="K164" s="397"/>
      <c r="L164" s="398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67">
        <v>132</v>
      </c>
      <c r="I165" s="129">
        <f>I166</f>
        <v>0</v>
      </c>
      <c r="J165" s="128">
        <f t="shared" ref="J165:L166" si="27">J166</f>
        <v>0</v>
      </c>
      <c r="K165" s="382">
        <f t="shared" si="27"/>
        <v>0</v>
      </c>
      <c r="L165" s="383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67">
        <v>133</v>
      </c>
      <c r="I166" s="129">
        <f>I167</f>
        <v>0</v>
      </c>
      <c r="J166" s="128">
        <f t="shared" si="27"/>
        <v>0</v>
      </c>
      <c r="K166" s="382">
        <f t="shared" si="27"/>
        <v>0</v>
      </c>
      <c r="L166" s="383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44">
        <v>1</v>
      </c>
      <c r="G167" s="224" t="s">
        <v>566</v>
      </c>
      <c r="H167" s="367">
        <v>134</v>
      </c>
      <c r="I167" s="136"/>
      <c r="J167" s="117"/>
      <c r="K167" s="385"/>
      <c r="L167" s="385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67">
        <v>135</v>
      </c>
      <c r="I168" s="129">
        <f>I169+I173</f>
        <v>0</v>
      </c>
      <c r="J168" s="128">
        <f>J169+J173</f>
        <v>0</v>
      </c>
      <c r="K168" s="382">
        <f>K169+K173</f>
        <v>0</v>
      </c>
      <c r="L168" s="383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67">
        <v>136</v>
      </c>
      <c r="I169" s="129">
        <f>I170</f>
        <v>0</v>
      </c>
      <c r="J169" s="128">
        <f t="shared" ref="J169:L170" si="28">J170</f>
        <v>0</v>
      </c>
      <c r="K169" s="382">
        <f t="shared" si="28"/>
        <v>0</v>
      </c>
      <c r="L169" s="383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67">
        <v>137</v>
      </c>
      <c r="I170" s="125">
        <f>I171</f>
        <v>0</v>
      </c>
      <c r="J170" s="124">
        <f t="shared" si="28"/>
        <v>0</v>
      </c>
      <c r="K170" s="391">
        <f t="shared" si="28"/>
        <v>0</v>
      </c>
      <c r="L170" s="389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67">
        <v>138</v>
      </c>
      <c r="I171" s="129">
        <f>I172</f>
        <v>0</v>
      </c>
      <c r="J171" s="128">
        <f>J172</f>
        <v>0</v>
      </c>
      <c r="K171" s="382">
        <f>K172</f>
        <v>0</v>
      </c>
      <c r="L171" s="383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67">
        <v>139</v>
      </c>
      <c r="I172" s="134"/>
      <c r="J172" s="115"/>
      <c r="K172" s="396"/>
      <c r="L172" s="396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67">
        <v>140</v>
      </c>
      <c r="I173" s="129">
        <f>SUM(I174+I179)</f>
        <v>0</v>
      </c>
      <c r="J173" s="129">
        <f t="shared" ref="J173:L173" si="29">SUM(J174+J179)</f>
        <v>0</v>
      </c>
      <c r="K173" s="382">
        <f t="shared" si="29"/>
        <v>0</v>
      </c>
      <c r="L173" s="382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67">
        <v>141</v>
      </c>
      <c r="I174" s="125">
        <f>I175</f>
        <v>0</v>
      </c>
      <c r="J174" s="124">
        <f>J175</f>
        <v>0</v>
      </c>
      <c r="K174" s="391">
        <f>K175</f>
        <v>0</v>
      </c>
      <c r="L174" s="389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67">
        <v>142</v>
      </c>
      <c r="I175" s="129">
        <f>SUM(I176:I178)</f>
        <v>0</v>
      </c>
      <c r="J175" s="128">
        <f>SUM(J176:J178)</f>
        <v>0</v>
      </c>
      <c r="K175" s="382">
        <f>SUM(K176:K178)</f>
        <v>0</v>
      </c>
      <c r="L175" s="383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67">
        <v>143</v>
      </c>
      <c r="I176" s="135"/>
      <c r="J176" s="126"/>
      <c r="K176" s="399"/>
      <c r="L176" s="399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67">
        <v>144</v>
      </c>
      <c r="I177" s="116"/>
      <c r="J177" s="131"/>
      <c r="K177" s="400"/>
      <c r="L177" s="400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67">
        <v>145</v>
      </c>
      <c r="I178" s="133"/>
      <c r="J178" s="116"/>
      <c r="K178" s="384"/>
      <c r="L178" s="384"/>
      <c r="M178" s="3"/>
      <c r="N178" s="3"/>
      <c r="O178" s="3"/>
      <c r="P178" s="3"/>
    </row>
    <row r="179" spans="1:16" ht="39" customHeight="1">
      <c r="A179" s="348">
        <v>2</v>
      </c>
      <c r="B179" s="348">
        <v>9</v>
      </c>
      <c r="C179" s="348">
        <v>2</v>
      </c>
      <c r="D179" s="348">
        <v>2</v>
      </c>
      <c r="E179" s="348"/>
      <c r="F179" s="348"/>
      <c r="G179" s="224" t="s">
        <v>738</v>
      </c>
      <c r="H179" s="367">
        <v>146</v>
      </c>
      <c r="I179" s="129">
        <f>I180</f>
        <v>0</v>
      </c>
      <c r="J179" s="128">
        <f>J180</f>
        <v>0</v>
      </c>
      <c r="K179" s="382">
        <f>K180</f>
        <v>0</v>
      </c>
      <c r="L179" s="383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739</v>
      </c>
      <c r="H180" s="367">
        <v>147</v>
      </c>
      <c r="I180" s="125">
        <f>SUM(I181:I183)</f>
        <v>0</v>
      </c>
      <c r="J180" s="125">
        <f>SUM(J181:J183)</f>
        <v>0</v>
      </c>
      <c r="K180" s="391">
        <f>SUM(K181:K183)</f>
        <v>0</v>
      </c>
      <c r="L180" s="391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740</v>
      </c>
      <c r="H181" s="367">
        <v>148</v>
      </c>
      <c r="I181" s="133"/>
      <c r="J181" s="126"/>
      <c r="K181" s="399"/>
      <c r="L181" s="399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741</v>
      </c>
      <c r="H182" s="367">
        <v>149</v>
      </c>
      <c r="I182" s="126"/>
      <c r="J182" s="117"/>
      <c r="K182" s="385"/>
      <c r="L182" s="385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742</v>
      </c>
      <c r="H183" s="367">
        <v>150</v>
      </c>
      <c r="I183" s="131"/>
      <c r="J183" s="131"/>
      <c r="K183" s="400"/>
      <c r="L183" s="400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701</v>
      </c>
      <c r="H184" s="367">
        <v>151</v>
      </c>
      <c r="I184" s="110">
        <f>SUM(I185+I238+I303)</f>
        <v>4000</v>
      </c>
      <c r="J184" s="138">
        <f>SUM(J185+J238+J303)</f>
        <v>2600</v>
      </c>
      <c r="K184" s="378">
        <f>SUM(K185+K238+K303)</f>
        <v>605</v>
      </c>
      <c r="L184" s="379">
        <f>SUM(L185+L238+L303)</f>
        <v>605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67">
        <v>152</v>
      </c>
      <c r="I185" s="127">
        <f>SUM(I186+I209+I216+I228+I232)</f>
        <v>4000</v>
      </c>
      <c r="J185" s="123">
        <f>SUM(J186+J209+J216+J228+J232)</f>
        <v>2600</v>
      </c>
      <c r="K185" s="389">
        <f>SUM(K186+K209+K216+K228+K232)</f>
        <v>605</v>
      </c>
      <c r="L185" s="389">
        <f>SUM(L186+L209+L216+L228+L232)</f>
        <v>605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67">
        <v>153</v>
      </c>
      <c r="I186" s="123">
        <f>SUM(I187+I190+I195+I201+I206)</f>
        <v>3400</v>
      </c>
      <c r="J186" s="128">
        <f>SUM(J187+J190+J195+J201+J206)</f>
        <v>2000</v>
      </c>
      <c r="K186" s="382">
        <f>SUM(K187+K190+K195+K201+K206)</f>
        <v>0</v>
      </c>
      <c r="L186" s="383">
        <f>SUM(L187+L190+L195+L201+L206)</f>
        <v>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728</v>
      </c>
      <c r="H187" s="367">
        <v>154</v>
      </c>
      <c r="I187" s="127">
        <f>I188</f>
        <v>0</v>
      </c>
      <c r="J187" s="124">
        <f>J188</f>
        <v>0</v>
      </c>
      <c r="K187" s="391">
        <f>K188</f>
        <v>0</v>
      </c>
      <c r="L187" s="389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728</v>
      </c>
      <c r="H188" s="367">
        <v>155</v>
      </c>
      <c r="I188" s="123">
        <f>I189</f>
        <v>0</v>
      </c>
      <c r="J188" s="127">
        <f t="shared" ref="J188:L188" si="30">J189</f>
        <v>0</v>
      </c>
      <c r="K188" s="383">
        <f t="shared" si="30"/>
        <v>0</v>
      </c>
      <c r="L188" s="383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728</v>
      </c>
      <c r="H189" s="367">
        <v>156</v>
      </c>
      <c r="I189" s="120"/>
      <c r="J189" s="117"/>
      <c r="K189" s="385"/>
      <c r="L189" s="385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702</v>
      </c>
      <c r="H190" s="367">
        <v>157</v>
      </c>
      <c r="I190" s="123">
        <f>I191</f>
        <v>0</v>
      </c>
      <c r="J190" s="124">
        <f>J191</f>
        <v>0</v>
      </c>
      <c r="K190" s="391">
        <f>K191</f>
        <v>0</v>
      </c>
      <c r="L190" s="389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702</v>
      </c>
      <c r="H191" s="367">
        <v>158</v>
      </c>
      <c r="I191" s="127">
        <f>SUM(I192:I194)</f>
        <v>0</v>
      </c>
      <c r="J191" s="128">
        <f>SUM(J192:J194)</f>
        <v>0</v>
      </c>
      <c r="K191" s="382">
        <f>SUM(K192:K194)</f>
        <v>0</v>
      </c>
      <c r="L191" s="383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703</v>
      </c>
      <c r="H192" s="367">
        <v>159</v>
      </c>
      <c r="I192" s="126"/>
      <c r="J192" s="114"/>
      <c r="K192" s="390"/>
      <c r="L192" s="401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704</v>
      </c>
      <c r="H193" s="367">
        <v>160</v>
      </c>
      <c r="I193" s="120"/>
      <c r="J193" s="117"/>
      <c r="K193" s="385"/>
      <c r="L193" s="385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67">
        <v>161</v>
      </c>
      <c r="I194" s="126"/>
      <c r="J194" s="114"/>
      <c r="K194" s="390"/>
      <c r="L194" s="401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705</v>
      </c>
      <c r="H195" s="367">
        <v>162</v>
      </c>
      <c r="I195" s="127">
        <f>I196</f>
        <v>3400</v>
      </c>
      <c r="J195" s="128">
        <f>J196</f>
        <v>2000</v>
      </c>
      <c r="K195" s="382">
        <f>K196</f>
        <v>0</v>
      </c>
      <c r="L195" s="383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705</v>
      </c>
      <c r="H196" s="367">
        <v>163</v>
      </c>
      <c r="I196" s="127">
        <f>SUM(I198:I200)</f>
        <v>3400</v>
      </c>
      <c r="J196" s="127">
        <f>SUM(J197:J199)</f>
        <v>2000</v>
      </c>
      <c r="K196" s="383">
        <f>SUM(K197:K199)</f>
        <v>0</v>
      </c>
      <c r="L196" s="383">
        <f>SUM(L197:L199)</f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706</v>
      </c>
      <c r="H197" s="367">
        <v>164</v>
      </c>
      <c r="I197" s="120"/>
      <c r="J197" s="117"/>
      <c r="K197" s="385"/>
      <c r="L197" s="401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707</v>
      </c>
      <c r="H198" s="367">
        <v>165</v>
      </c>
      <c r="I198" s="126">
        <v>2000</v>
      </c>
      <c r="J198" s="117">
        <v>2000</v>
      </c>
      <c r="K198" s="385"/>
      <c r="L198" s="385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708</v>
      </c>
      <c r="H199" s="367">
        <v>166</v>
      </c>
      <c r="I199" s="126"/>
      <c r="J199" s="121"/>
      <c r="K199" s="398"/>
      <c r="L199" s="398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65" t="s">
        <v>734</v>
      </c>
      <c r="H200" s="367">
        <v>167</v>
      </c>
      <c r="I200" s="366">
        <v>1400</v>
      </c>
      <c r="J200" s="274"/>
      <c r="K200" s="385"/>
      <c r="L200" s="385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709</v>
      </c>
      <c r="H201" s="367">
        <v>168</v>
      </c>
      <c r="I201" s="127">
        <f>I202</f>
        <v>0</v>
      </c>
      <c r="J201" s="152">
        <f>J202</f>
        <v>0</v>
      </c>
      <c r="K201" s="392">
        <f>K202</f>
        <v>0</v>
      </c>
      <c r="L201" s="387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709</v>
      </c>
      <c r="H202" s="367">
        <v>169</v>
      </c>
      <c r="I202" s="123">
        <f>SUM(I203:I205)</f>
        <v>0</v>
      </c>
      <c r="J202" s="128">
        <f>SUM(J203:J205)</f>
        <v>0</v>
      </c>
      <c r="K202" s="382">
        <f>SUM(K203:K205)</f>
        <v>0</v>
      </c>
      <c r="L202" s="383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710</v>
      </c>
      <c r="H203" s="367">
        <v>170</v>
      </c>
      <c r="I203" s="120"/>
      <c r="J203" s="117"/>
      <c r="K203" s="385"/>
      <c r="L203" s="401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711</v>
      </c>
      <c r="H204" s="367">
        <v>171</v>
      </c>
      <c r="I204" s="126"/>
      <c r="J204" s="114"/>
      <c r="K204" s="384"/>
      <c r="L204" s="385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712</v>
      </c>
      <c r="H205" s="367">
        <v>172</v>
      </c>
      <c r="I205" s="126"/>
      <c r="J205" s="114"/>
      <c r="K205" s="390"/>
      <c r="L205" s="385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713</v>
      </c>
      <c r="H206" s="367">
        <v>173</v>
      </c>
      <c r="I206" s="127">
        <f>I207</f>
        <v>0</v>
      </c>
      <c r="J206" s="128">
        <f t="shared" ref="J206:L207" si="31">J207</f>
        <v>0</v>
      </c>
      <c r="K206" s="382">
        <f t="shared" si="31"/>
        <v>0</v>
      </c>
      <c r="L206" s="383">
        <f t="shared" si="31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713</v>
      </c>
      <c r="H207" s="367">
        <v>174</v>
      </c>
      <c r="I207" s="129">
        <f>I208</f>
        <v>0</v>
      </c>
      <c r="J207" s="129">
        <f t="shared" si="31"/>
        <v>0</v>
      </c>
      <c r="K207" s="382">
        <f t="shared" si="31"/>
        <v>0</v>
      </c>
      <c r="L207" s="382">
        <f t="shared" si="31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713</v>
      </c>
      <c r="H208" s="367">
        <v>175</v>
      </c>
      <c r="I208" s="114"/>
      <c r="J208" s="117"/>
      <c r="K208" s="385"/>
      <c r="L208" s="385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67">
        <v>176</v>
      </c>
      <c r="I209" s="127">
        <f>I210</f>
        <v>600</v>
      </c>
      <c r="J209" s="152">
        <f t="shared" ref="I209:L210" si="32">J210</f>
        <v>600</v>
      </c>
      <c r="K209" s="392">
        <f t="shared" si="32"/>
        <v>605</v>
      </c>
      <c r="L209" s="387">
        <f t="shared" si="32"/>
        <v>605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67">
        <v>177</v>
      </c>
      <c r="I210" s="123">
        <f t="shared" si="32"/>
        <v>600</v>
      </c>
      <c r="J210" s="128">
        <f t="shared" si="32"/>
        <v>600</v>
      </c>
      <c r="K210" s="382">
        <f t="shared" si="32"/>
        <v>605</v>
      </c>
      <c r="L210" s="383">
        <f t="shared" si="32"/>
        <v>605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67">
        <v>178</v>
      </c>
      <c r="I211" s="127">
        <f>SUM(I212:I215)</f>
        <v>600</v>
      </c>
      <c r="J211" s="124">
        <f>SUM(J212:J215)</f>
        <v>600</v>
      </c>
      <c r="K211" s="391">
        <f>SUM(K212:K215)</f>
        <v>605</v>
      </c>
      <c r="L211" s="389">
        <f>SUM(L212:L215)</f>
        <v>605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33">
        <v>2</v>
      </c>
      <c r="G212" s="224" t="s">
        <v>714</v>
      </c>
      <c r="H212" s="367">
        <v>179</v>
      </c>
      <c r="I212" s="117">
        <v>600</v>
      </c>
      <c r="J212" s="117">
        <v>600</v>
      </c>
      <c r="K212" s="385">
        <v>605</v>
      </c>
      <c r="L212" s="385">
        <f>SUM(K212)</f>
        <v>605</v>
      </c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33">
        <v>3</v>
      </c>
      <c r="G213" s="224" t="s">
        <v>715</v>
      </c>
      <c r="H213" s="367">
        <v>180</v>
      </c>
      <c r="I213" s="117"/>
      <c r="J213" s="117"/>
      <c r="K213" s="385"/>
      <c r="L213" s="385"/>
      <c r="M213" s="3"/>
      <c r="N213" s="3"/>
      <c r="O213" s="3"/>
      <c r="P213" s="3"/>
    </row>
    <row r="214" spans="1:16" ht="18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33">
        <v>4</v>
      </c>
      <c r="G214" s="224" t="s">
        <v>716</v>
      </c>
      <c r="H214" s="367">
        <v>181</v>
      </c>
      <c r="I214" s="117"/>
      <c r="J214" s="117"/>
      <c r="K214" s="385"/>
      <c r="L214" s="385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34">
        <v>5</v>
      </c>
      <c r="G215" s="226" t="s">
        <v>717</v>
      </c>
      <c r="H215" s="367">
        <v>182</v>
      </c>
      <c r="I215" s="117"/>
      <c r="J215" s="117"/>
      <c r="K215" s="385"/>
      <c r="L215" s="401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67">
        <v>183</v>
      </c>
      <c r="I216" s="127">
        <f>SUM(I217+I220)</f>
        <v>0</v>
      </c>
      <c r="J216" s="128">
        <f>SUM(J217+J220)</f>
        <v>0</v>
      </c>
      <c r="K216" s="382">
        <f>SUM(K217+K220)</f>
        <v>0</v>
      </c>
      <c r="L216" s="383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718</v>
      </c>
      <c r="H217" s="367">
        <v>184</v>
      </c>
      <c r="I217" s="123">
        <f>I218</f>
        <v>0</v>
      </c>
      <c r="J217" s="124">
        <f t="shared" ref="I217:L218" si="33">J218</f>
        <v>0</v>
      </c>
      <c r="K217" s="391">
        <f t="shared" si="33"/>
        <v>0</v>
      </c>
      <c r="L217" s="389">
        <f t="shared" si="33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718</v>
      </c>
      <c r="H218" s="367">
        <v>185</v>
      </c>
      <c r="I218" s="127">
        <f t="shared" si="33"/>
        <v>0</v>
      </c>
      <c r="J218" s="128">
        <f t="shared" si="33"/>
        <v>0</v>
      </c>
      <c r="K218" s="382">
        <f t="shared" si="33"/>
        <v>0</v>
      </c>
      <c r="L218" s="383">
        <f t="shared" si="33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718</v>
      </c>
      <c r="H219" s="367">
        <v>186</v>
      </c>
      <c r="I219" s="132"/>
      <c r="J219" s="132"/>
      <c r="K219" s="401"/>
      <c r="L219" s="401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719</v>
      </c>
      <c r="H220" s="367">
        <v>187</v>
      </c>
      <c r="I220" s="127">
        <f>I221</f>
        <v>0</v>
      </c>
      <c r="J220" s="128">
        <f>J221</f>
        <v>0</v>
      </c>
      <c r="K220" s="382">
        <f>K221</f>
        <v>0</v>
      </c>
      <c r="L220" s="383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719</v>
      </c>
      <c r="H221" s="367">
        <v>188</v>
      </c>
      <c r="I221" s="127">
        <f t="shared" ref="I221:P221" si="34">SUM(I222:I227)</f>
        <v>0</v>
      </c>
      <c r="J221" s="127">
        <f t="shared" si="34"/>
        <v>0</v>
      </c>
      <c r="K221" s="383">
        <f t="shared" si="34"/>
        <v>0</v>
      </c>
      <c r="L221" s="383">
        <f t="shared" si="34"/>
        <v>0</v>
      </c>
      <c r="M221" s="351">
        <f t="shared" si="34"/>
        <v>0</v>
      </c>
      <c r="N221" s="351">
        <f t="shared" si="34"/>
        <v>0</v>
      </c>
      <c r="O221" s="351">
        <f t="shared" si="34"/>
        <v>0</v>
      </c>
      <c r="P221" s="351">
        <f t="shared" si="34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720</v>
      </c>
      <c r="H222" s="367">
        <v>189</v>
      </c>
      <c r="I222" s="117"/>
      <c r="J222" s="117"/>
      <c r="K222" s="385"/>
      <c r="L222" s="401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721</v>
      </c>
      <c r="H223" s="367">
        <v>190</v>
      </c>
      <c r="I223" s="117"/>
      <c r="J223" s="117"/>
      <c r="K223" s="385"/>
      <c r="L223" s="385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722</v>
      </c>
      <c r="H224" s="367">
        <v>191</v>
      </c>
      <c r="I224" s="117"/>
      <c r="J224" s="117"/>
      <c r="K224" s="385"/>
      <c r="L224" s="385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736</v>
      </c>
      <c r="H225" s="367">
        <v>192</v>
      </c>
      <c r="I225" s="117"/>
      <c r="J225" s="117"/>
      <c r="K225" s="385"/>
      <c r="L225" s="401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723</v>
      </c>
      <c r="H226" s="367">
        <v>193</v>
      </c>
      <c r="I226" s="117"/>
      <c r="J226" s="117"/>
      <c r="K226" s="385"/>
      <c r="L226" s="385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33">
        <v>6</v>
      </c>
      <c r="G227" s="223" t="s">
        <v>719</v>
      </c>
      <c r="H227" s="367">
        <v>194</v>
      </c>
      <c r="I227" s="117"/>
      <c r="J227" s="117"/>
      <c r="K227" s="385"/>
      <c r="L227" s="401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67">
        <v>195</v>
      </c>
      <c r="I228" s="123">
        <f>I229</f>
        <v>0</v>
      </c>
      <c r="J228" s="124">
        <f t="shared" ref="J228:L230" si="35">J229</f>
        <v>0</v>
      </c>
      <c r="K228" s="391">
        <f t="shared" si="35"/>
        <v>0</v>
      </c>
      <c r="L228" s="391">
        <f t="shared" si="35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67">
        <v>196</v>
      </c>
      <c r="I229" s="149">
        <f>I230</f>
        <v>0</v>
      </c>
      <c r="J229" s="150">
        <f t="shared" si="35"/>
        <v>0</v>
      </c>
      <c r="K229" s="388">
        <f t="shared" si="35"/>
        <v>0</v>
      </c>
      <c r="L229" s="388">
        <f t="shared" si="35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67">
        <v>197</v>
      </c>
      <c r="I230" s="127">
        <f>I231</f>
        <v>0</v>
      </c>
      <c r="J230" s="128">
        <f t="shared" si="35"/>
        <v>0</v>
      </c>
      <c r="K230" s="382">
        <f t="shared" si="35"/>
        <v>0</v>
      </c>
      <c r="L230" s="382">
        <f t="shared" si="35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67">
        <v>198</v>
      </c>
      <c r="I231" s="117"/>
      <c r="J231" s="117"/>
      <c r="K231" s="385"/>
      <c r="L231" s="385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724</v>
      </c>
      <c r="H232" s="367">
        <v>199</v>
      </c>
      <c r="I232" s="162">
        <f>I233</f>
        <v>0</v>
      </c>
      <c r="J232" s="162">
        <f t="shared" ref="J232:L233" si="36">J233</f>
        <v>0</v>
      </c>
      <c r="K232" s="402">
        <f t="shared" si="36"/>
        <v>0</v>
      </c>
      <c r="L232" s="402">
        <f t="shared" si="36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724</v>
      </c>
      <c r="H233" s="367">
        <v>200</v>
      </c>
      <c r="I233" s="162">
        <f>I234</f>
        <v>0</v>
      </c>
      <c r="J233" s="162">
        <f t="shared" si="36"/>
        <v>0</v>
      </c>
      <c r="K233" s="402">
        <f t="shared" si="36"/>
        <v>0</v>
      </c>
      <c r="L233" s="402">
        <f t="shared" si="36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724</v>
      </c>
      <c r="H234" s="367">
        <v>201</v>
      </c>
      <c r="I234" s="162">
        <f>SUM(I235:I237)</f>
        <v>0</v>
      </c>
      <c r="J234" s="162">
        <f>SUM(J235:J237)</f>
        <v>0</v>
      </c>
      <c r="K234" s="402">
        <f>SUM(K235:K237)</f>
        <v>0</v>
      </c>
      <c r="L234" s="40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725</v>
      </c>
      <c r="H235" s="367">
        <v>202</v>
      </c>
      <c r="I235" s="117"/>
      <c r="J235" s="117"/>
      <c r="K235" s="385"/>
      <c r="L235" s="385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726</v>
      </c>
      <c r="H236" s="367">
        <v>203</v>
      </c>
      <c r="I236" s="117"/>
      <c r="J236" s="117"/>
      <c r="K236" s="385"/>
      <c r="L236" s="385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727</v>
      </c>
      <c r="H237" s="367">
        <v>204</v>
      </c>
      <c r="I237" s="117"/>
      <c r="J237" s="117"/>
      <c r="K237" s="385"/>
      <c r="L237" s="385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743</v>
      </c>
      <c r="H238" s="367">
        <v>205</v>
      </c>
      <c r="I238" s="127">
        <f>SUM(I239+I271)</f>
        <v>0</v>
      </c>
      <c r="J238" s="128">
        <f>SUM(J239+J271)</f>
        <v>0</v>
      </c>
      <c r="K238" s="382">
        <f>SUM(K239+K271)</f>
        <v>0</v>
      </c>
      <c r="L238" s="382">
        <f>SUM(L239+L271)</f>
        <v>0</v>
      </c>
      <c r="M238" s="108"/>
      <c r="N238" s="108"/>
      <c r="O238" s="108"/>
      <c r="P238" s="108"/>
    </row>
    <row r="239" spans="1:16" ht="26.25" customHeight="1">
      <c r="A239" s="345">
        <v>3</v>
      </c>
      <c r="B239" s="342">
        <v>2</v>
      </c>
      <c r="C239" s="343">
        <v>1</v>
      </c>
      <c r="D239" s="343"/>
      <c r="E239" s="343"/>
      <c r="F239" s="334"/>
      <c r="G239" s="226" t="s">
        <v>744</v>
      </c>
      <c r="H239" s="367">
        <v>206</v>
      </c>
      <c r="I239" s="149">
        <f>SUM(I240+I249+I253+I257+I261+I264+I267)</f>
        <v>0</v>
      </c>
      <c r="J239" s="150">
        <f>SUM(J240+J249+J253+J257+J261+J264+J267)</f>
        <v>0</v>
      </c>
      <c r="K239" s="388">
        <f>SUM(K240+K249+K253+K257+K261+K264+K267)</f>
        <v>0</v>
      </c>
      <c r="L239" s="388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33"/>
      <c r="G240" s="224" t="s">
        <v>569</v>
      </c>
      <c r="H240" s="367">
        <v>207</v>
      </c>
      <c r="I240" s="149">
        <f>I241</f>
        <v>0</v>
      </c>
      <c r="J240" s="149">
        <f t="shared" ref="J240:L240" si="37">J241</f>
        <v>0</v>
      </c>
      <c r="K240" s="395">
        <f t="shared" si="37"/>
        <v>0</v>
      </c>
      <c r="L240" s="395">
        <f t="shared" si="37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33"/>
      <c r="G241" s="224" t="s">
        <v>13</v>
      </c>
      <c r="H241" s="367">
        <v>208</v>
      </c>
      <c r="I241" s="127">
        <f>SUM(I242:I242)</f>
        <v>0</v>
      </c>
      <c r="J241" s="128">
        <f>SUM(J242:J242)</f>
        <v>0</v>
      </c>
      <c r="K241" s="382">
        <f>SUM(K242:K242)</f>
        <v>0</v>
      </c>
      <c r="L241" s="382">
        <f>SUM(L242:L242)</f>
        <v>0</v>
      </c>
      <c r="M241" s="3"/>
      <c r="N241" s="3"/>
      <c r="O241" s="3"/>
      <c r="P241" s="3"/>
    </row>
    <row r="242" spans="1:16" ht="14.25" customHeight="1">
      <c r="A242" s="345">
        <v>3</v>
      </c>
      <c r="B242" s="345">
        <v>2</v>
      </c>
      <c r="C242" s="343">
        <v>1</v>
      </c>
      <c r="D242" s="343">
        <v>1</v>
      </c>
      <c r="E242" s="343">
        <v>1</v>
      </c>
      <c r="F242" s="334">
        <v>1</v>
      </c>
      <c r="G242" s="226" t="s">
        <v>13</v>
      </c>
      <c r="H242" s="367">
        <v>209</v>
      </c>
      <c r="I242" s="117"/>
      <c r="J242" s="117"/>
      <c r="K242" s="385"/>
      <c r="L242" s="385"/>
      <c r="M242" s="3"/>
      <c r="N242" s="3"/>
      <c r="O242" s="3"/>
      <c r="P242" s="3"/>
    </row>
    <row r="243" spans="1:16" ht="14.25" customHeight="1">
      <c r="A243" s="345">
        <v>3</v>
      </c>
      <c r="B243" s="343">
        <v>2</v>
      </c>
      <c r="C243" s="343">
        <v>1</v>
      </c>
      <c r="D243" s="343">
        <v>1</v>
      </c>
      <c r="E243" s="343">
        <v>2</v>
      </c>
      <c r="F243" s="334"/>
      <c r="G243" s="226" t="s">
        <v>273</v>
      </c>
      <c r="H243" s="367">
        <v>210</v>
      </c>
      <c r="I243" s="127">
        <f>SUM(I244:I245)</f>
        <v>0</v>
      </c>
      <c r="J243" s="127">
        <f t="shared" ref="J243:L243" si="38">SUM(J244:J245)</f>
        <v>0</v>
      </c>
      <c r="K243" s="383">
        <f t="shared" si="38"/>
        <v>0</v>
      </c>
      <c r="L243" s="383">
        <f t="shared" si="38"/>
        <v>0</v>
      </c>
      <c r="M243" s="3"/>
      <c r="N243" s="3"/>
      <c r="O243" s="3"/>
      <c r="P243" s="3"/>
    </row>
    <row r="244" spans="1:16" ht="14.25" customHeight="1">
      <c r="A244" s="345">
        <v>3</v>
      </c>
      <c r="B244" s="343">
        <v>2</v>
      </c>
      <c r="C244" s="343">
        <v>1</v>
      </c>
      <c r="D244" s="343">
        <v>1</v>
      </c>
      <c r="E244" s="343">
        <v>2</v>
      </c>
      <c r="F244" s="334">
        <v>1</v>
      </c>
      <c r="G244" s="226" t="s">
        <v>274</v>
      </c>
      <c r="H244" s="367">
        <v>211</v>
      </c>
      <c r="I244" s="117"/>
      <c r="J244" s="117"/>
      <c r="K244" s="385"/>
      <c r="L244" s="385"/>
      <c r="M244" s="3"/>
      <c r="N244" s="3"/>
      <c r="O244" s="3"/>
      <c r="P244" s="3"/>
    </row>
    <row r="245" spans="1:16" ht="14.25" customHeight="1">
      <c r="A245" s="345">
        <v>3</v>
      </c>
      <c r="B245" s="343">
        <v>2</v>
      </c>
      <c r="C245" s="343">
        <v>1</v>
      </c>
      <c r="D245" s="343">
        <v>1</v>
      </c>
      <c r="E245" s="343">
        <v>2</v>
      </c>
      <c r="F245" s="334">
        <v>2</v>
      </c>
      <c r="G245" s="226" t="s">
        <v>275</v>
      </c>
      <c r="H245" s="367">
        <v>212</v>
      </c>
      <c r="I245" s="117"/>
      <c r="J245" s="117"/>
      <c r="K245" s="385"/>
      <c r="L245" s="385"/>
      <c r="M245" s="3"/>
      <c r="N245" s="3"/>
      <c r="O245" s="3"/>
      <c r="P245" s="3"/>
    </row>
    <row r="246" spans="1:16" ht="14.25" customHeight="1">
      <c r="A246" s="345">
        <v>3</v>
      </c>
      <c r="B246" s="343">
        <v>2</v>
      </c>
      <c r="C246" s="343">
        <v>1</v>
      </c>
      <c r="D246" s="343">
        <v>1</v>
      </c>
      <c r="E246" s="343">
        <v>3</v>
      </c>
      <c r="F246" s="290"/>
      <c r="G246" s="226" t="s">
        <v>278</v>
      </c>
      <c r="H246" s="367">
        <v>213</v>
      </c>
      <c r="I246" s="127">
        <f>SUM(I247:I248)</f>
        <v>0</v>
      </c>
      <c r="J246" s="127">
        <f t="shared" ref="J246:L246" si="39">SUM(J247:J248)</f>
        <v>0</v>
      </c>
      <c r="K246" s="383">
        <f t="shared" si="39"/>
        <v>0</v>
      </c>
      <c r="L246" s="383">
        <f t="shared" si="39"/>
        <v>0</v>
      </c>
      <c r="M246" s="3"/>
      <c r="N246" s="3"/>
      <c r="O246" s="3"/>
      <c r="P246" s="3"/>
    </row>
    <row r="247" spans="1:16" ht="14.25" customHeight="1">
      <c r="A247" s="345">
        <v>3</v>
      </c>
      <c r="B247" s="343">
        <v>2</v>
      </c>
      <c r="C247" s="343">
        <v>1</v>
      </c>
      <c r="D247" s="343">
        <v>1</v>
      </c>
      <c r="E247" s="343">
        <v>3</v>
      </c>
      <c r="F247" s="334">
        <v>1</v>
      </c>
      <c r="G247" s="226" t="s">
        <v>276</v>
      </c>
      <c r="H247" s="367">
        <v>214</v>
      </c>
      <c r="I247" s="117"/>
      <c r="J247" s="117"/>
      <c r="K247" s="385"/>
      <c r="L247" s="385"/>
      <c r="M247" s="3"/>
      <c r="N247" s="3"/>
      <c r="O247" s="3"/>
      <c r="P247" s="3"/>
    </row>
    <row r="248" spans="1:16" ht="14.25" customHeight="1">
      <c r="A248" s="345">
        <v>3</v>
      </c>
      <c r="B248" s="343">
        <v>2</v>
      </c>
      <c r="C248" s="343">
        <v>1</v>
      </c>
      <c r="D248" s="343">
        <v>1</v>
      </c>
      <c r="E248" s="343">
        <v>3</v>
      </c>
      <c r="F248" s="334">
        <v>2</v>
      </c>
      <c r="G248" s="226" t="s">
        <v>277</v>
      </c>
      <c r="H248" s="367">
        <v>215</v>
      </c>
      <c r="I248" s="117"/>
      <c r="J248" s="117"/>
      <c r="K248" s="385"/>
      <c r="L248" s="385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67">
        <v>216</v>
      </c>
      <c r="I249" s="127">
        <f>I250</f>
        <v>0</v>
      </c>
      <c r="J249" s="127">
        <f t="shared" ref="J249:L249" si="40">J250</f>
        <v>0</v>
      </c>
      <c r="K249" s="383">
        <f t="shared" si="40"/>
        <v>0</v>
      </c>
      <c r="L249" s="383">
        <f t="shared" si="40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67">
        <v>217</v>
      </c>
      <c r="I250" s="127">
        <f>SUM(I251:I252)</f>
        <v>0</v>
      </c>
      <c r="J250" s="128">
        <f>SUM(J251:J252)</f>
        <v>0</v>
      </c>
      <c r="K250" s="382">
        <f>SUM(K251:K252)</f>
        <v>0</v>
      </c>
      <c r="L250" s="382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67">
        <v>218</v>
      </c>
      <c r="I251" s="117"/>
      <c r="J251" s="117"/>
      <c r="K251" s="385"/>
      <c r="L251" s="385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67">
        <v>219</v>
      </c>
      <c r="I252" s="117"/>
      <c r="J252" s="117"/>
      <c r="K252" s="385"/>
      <c r="L252" s="385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67">
        <v>220</v>
      </c>
      <c r="I253" s="123">
        <f>I254</f>
        <v>0</v>
      </c>
      <c r="J253" s="124">
        <f>J254</f>
        <v>0</v>
      </c>
      <c r="K253" s="391">
        <f>K254</f>
        <v>0</v>
      </c>
      <c r="L253" s="391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67">
        <v>221</v>
      </c>
      <c r="I254" s="127">
        <f>I255+I256</f>
        <v>0</v>
      </c>
      <c r="J254" s="127">
        <f>J255+J256</f>
        <v>0</v>
      </c>
      <c r="K254" s="383">
        <f>K255+K256</f>
        <v>0</v>
      </c>
      <c r="L254" s="383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67">
        <v>222</v>
      </c>
      <c r="I255" s="117"/>
      <c r="J255" s="117"/>
      <c r="K255" s="385"/>
      <c r="L255" s="385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67">
        <v>223</v>
      </c>
      <c r="I256" s="132"/>
      <c r="J256" s="122"/>
      <c r="K256" s="401"/>
      <c r="L256" s="401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67">
        <v>224</v>
      </c>
      <c r="I257" s="127">
        <f>I258</f>
        <v>0</v>
      </c>
      <c r="J257" s="129">
        <f>J258</f>
        <v>0</v>
      </c>
      <c r="K257" s="383">
        <f>K258</f>
        <v>0</v>
      </c>
      <c r="L257" s="382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67">
        <v>225</v>
      </c>
      <c r="I258" s="123">
        <f>SUM(I259:I260)</f>
        <v>0</v>
      </c>
      <c r="J258" s="124">
        <f>SUM(J259:J260)</f>
        <v>0</v>
      </c>
      <c r="K258" s="391">
        <f>SUM(K259:K260)</f>
        <v>0</v>
      </c>
      <c r="L258" s="391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67">
        <v>226</v>
      </c>
      <c r="I259" s="117"/>
      <c r="J259" s="117"/>
      <c r="K259" s="385"/>
      <c r="L259" s="385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67">
        <v>227</v>
      </c>
      <c r="I260" s="117"/>
      <c r="J260" s="117"/>
      <c r="K260" s="385"/>
      <c r="L260" s="385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67">
        <v>228</v>
      </c>
      <c r="I261" s="127">
        <f>I262</f>
        <v>0</v>
      </c>
      <c r="J261" s="128">
        <f t="shared" ref="J261:L262" si="41">J262</f>
        <v>0</v>
      </c>
      <c r="K261" s="382">
        <f t="shared" si="41"/>
        <v>0</v>
      </c>
      <c r="L261" s="382">
        <f t="shared" si="41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67">
        <v>229</v>
      </c>
      <c r="I262" s="129">
        <f>I263</f>
        <v>0</v>
      </c>
      <c r="J262" s="128">
        <f t="shared" si="41"/>
        <v>0</v>
      </c>
      <c r="K262" s="382">
        <f t="shared" si="41"/>
        <v>0</v>
      </c>
      <c r="L262" s="382">
        <f t="shared" si="41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67">
        <v>230</v>
      </c>
      <c r="I263" s="132"/>
      <c r="J263" s="132"/>
      <c r="K263" s="401"/>
      <c r="L263" s="401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67">
        <v>231</v>
      </c>
      <c r="I264" s="127">
        <f>I265</f>
        <v>0</v>
      </c>
      <c r="J264" s="128">
        <f t="shared" ref="J264:L265" si="42">J265</f>
        <v>0</v>
      </c>
      <c r="K264" s="382">
        <f t="shared" si="42"/>
        <v>0</v>
      </c>
      <c r="L264" s="382">
        <f t="shared" si="42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67">
        <v>232</v>
      </c>
      <c r="I265" s="127">
        <f>I266</f>
        <v>0</v>
      </c>
      <c r="J265" s="128">
        <f t="shared" si="42"/>
        <v>0</v>
      </c>
      <c r="K265" s="382">
        <f t="shared" si="42"/>
        <v>0</v>
      </c>
      <c r="L265" s="382">
        <f t="shared" si="42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46" t="s">
        <v>128</v>
      </c>
      <c r="H266" s="367">
        <v>233</v>
      </c>
      <c r="I266" s="132"/>
      <c r="J266" s="132"/>
      <c r="K266" s="401"/>
      <c r="L266" s="401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67">
        <v>234</v>
      </c>
      <c r="I267" s="127">
        <f>I268</f>
        <v>0</v>
      </c>
      <c r="J267" s="128">
        <f>J268</f>
        <v>0</v>
      </c>
      <c r="K267" s="382">
        <f>K268</f>
        <v>0</v>
      </c>
      <c r="L267" s="382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67">
        <v>235</v>
      </c>
      <c r="I268" s="127">
        <f>I269+I270</f>
        <v>0</v>
      </c>
      <c r="J268" s="127">
        <f>J269+J270</f>
        <v>0</v>
      </c>
      <c r="K268" s="383">
        <f>K269+K270</f>
        <v>0</v>
      </c>
      <c r="L268" s="383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67">
        <v>236</v>
      </c>
      <c r="I269" s="116"/>
      <c r="J269" s="117"/>
      <c r="K269" s="385"/>
      <c r="L269" s="385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67">
        <v>237</v>
      </c>
      <c r="I270" s="117"/>
      <c r="J270" s="117"/>
      <c r="K270" s="385"/>
      <c r="L270" s="385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745</v>
      </c>
      <c r="H271" s="367">
        <v>238</v>
      </c>
      <c r="I271" s="127">
        <f>SUM(I272+I281+I285+I289+I293+I296+I299)</f>
        <v>0</v>
      </c>
      <c r="J271" s="128">
        <f>SUM(J272+J281+J285+J289+J293+J296+J299)</f>
        <v>0</v>
      </c>
      <c r="K271" s="382">
        <f>SUM(K272+K281+K285+K289+K293+K296+K299)</f>
        <v>0</v>
      </c>
      <c r="L271" s="382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67">
        <v>239</v>
      </c>
      <c r="I272" s="127">
        <f>I273</f>
        <v>0</v>
      </c>
      <c r="J272" s="127">
        <f>J273</f>
        <v>0</v>
      </c>
      <c r="K272" s="383">
        <f>K273</f>
        <v>0</v>
      </c>
      <c r="L272" s="383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67">
        <v>240</v>
      </c>
      <c r="I273" s="127">
        <f>SUM(I274)</f>
        <v>0</v>
      </c>
      <c r="J273" s="127">
        <f t="shared" ref="J273:L273" si="43">SUM(J274)</f>
        <v>0</v>
      </c>
      <c r="K273" s="383">
        <f t="shared" si="43"/>
        <v>0</v>
      </c>
      <c r="L273" s="383">
        <f t="shared" si="43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67">
        <v>241</v>
      </c>
      <c r="I274" s="117"/>
      <c r="J274" s="117"/>
      <c r="K274" s="385"/>
      <c r="L274" s="385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33"/>
      <c r="G275" s="224" t="s">
        <v>297</v>
      </c>
      <c r="H275" s="367">
        <v>242</v>
      </c>
      <c r="I275" s="127">
        <f>SUM(I276:I277)</f>
        <v>0</v>
      </c>
      <c r="J275" s="127">
        <f t="shared" ref="J275:K275" si="44">SUM(J276:J277)</f>
        <v>0</v>
      </c>
      <c r="K275" s="383">
        <f t="shared" si="44"/>
        <v>0</v>
      </c>
      <c r="L275" s="383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33">
        <v>1</v>
      </c>
      <c r="G276" s="224" t="s">
        <v>274</v>
      </c>
      <c r="H276" s="367">
        <v>243</v>
      </c>
      <c r="I276" s="117"/>
      <c r="J276" s="116"/>
      <c r="K276" s="385"/>
      <c r="L276" s="385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33">
        <v>2</v>
      </c>
      <c r="G277" s="224" t="s">
        <v>275</v>
      </c>
      <c r="H277" s="367">
        <v>244</v>
      </c>
      <c r="I277" s="117"/>
      <c r="J277" s="116"/>
      <c r="K277" s="385"/>
      <c r="L277" s="385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33"/>
      <c r="G278" s="224" t="s">
        <v>278</v>
      </c>
      <c r="H278" s="367">
        <v>245</v>
      </c>
      <c r="I278" s="127">
        <f>SUM(I279:I280)</f>
        <v>0</v>
      </c>
      <c r="J278" s="127">
        <f t="shared" ref="J278:K278" si="45">SUM(J279:J280)</f>
        <v>0</v>
      </c>
      <c r="K278" s="383">
        <f t="shared" si="45"/>
        <v>0</v>
      </c>
      <c r="L278" s="383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33">
        <v>1</v>
      </c>
      <c r="G279" s="224" t="s">
        <v>276</v>
      </c>
      <c r="H279" s="367">
        <v>246</v>
      </c>
      <c r="I279" s="117"/>
      <c r="J279" s="116"/>
      <c r="K279" s="385"/>
      <c r="L279" s="385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33">
        <v>2</v>
      </c>
      <c r="G280" s="224" t="s">
        <v>298</v>
      </c>
      <c r="H280" s="367">
        <v>247</v>
      </c>
      <c r="I280" s="117"/>
      <c r="J280" s="116"/>
      <c r="K280" s="385"/>
      <c r="L280" s="385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67">
        <v>248</v>
      </c>
      <c r="I281" s="127">
        <f>I282</f>
        <v>0</v>
      </c>
      <c r="J281" s="129">
        <f>J282</f>
        <v>0</v>
      </c>
      <c r="K281" s="383">
        <f>K282</f>
        <v>0</v>
      </c>
      <c r="L281" s="382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67">
        <v>249</v>
      </c>
      <c r="I282" s="123">
        <f>SUM(I283:I284)</f>
        <v>0</v>
      </c>
      <c r="J282" s="124">
        <f>SUM(J283:J284)</f>
        <v>0</v>
      </c>
      <c r="K282" s="391">
        <f>SUM(K283:K284)</f>
        <v>0</v>
      </c>
      <c r="L282" s="391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67">
        <v>250</v>
      </c>
      <c r="I283" s="117"/>
      <c r="J283" s="117"/>
      <c r="K283" s="385"/>
      <c r="L283" s="385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67">
        <v>251</v>
      </c>
      <c r="I284" s="117"/>
      <c r="J284" s="117"/>
      <c r="K284" s="385"/>
      <c r="L284" s="385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67">
        <v>252</v>
      </c>
      <c r="I285" s="127">
        <f>I286</f>
        <v>0</v>
      </c>
      <c r="J285" s="128">
        <f>J286</f>
        <v>0</v>
      </c>
      <c r="K285" s="382">
        <f>K286</f>
        <v>0</v>
      </c>
      <c r="L285" s="382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67">
        <v>253</v>
      </c>
      <c r="I286" s="127">
        <f>I287+I288</f>
        <v>0</v>
      </c>
      <c r="J286" s="127">
        <f>J287+J288</f>
        <v>0</v>
      </c>
      <c r="K286" s="383">
        <f>K287+K288</f>
        <v>0</v>
      </c>
      <c r="L286" s="383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67">
        <v>254</v>
      </c>
      <c r="I287" s="117"/>
      <c r="J287" s="117"/>
      <c r="K287" s="385"/>
      <c r="L287" s="385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67">
        <v>255</v>
      </c>
      <c r="I288" s="117"/>
      <c r="J288" s="117"/>
      <c r="K288" s="385"/>
      <c r="L288" s="385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67">
        <v>256</v>
      </c>
      <c r="I289" s="127">
        <f>I290</f>
        <v>0</v>
      </c>
      <c r="J289" s="128">
        <f>J290</f>
        <v>0</v>
      </c>
      <c r="K289" s="382">
        <f>K290</f>
        <v>0</v>
      </c>
      <c r="L289" s="382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67">
        <v>257</v>
      </c>
      <c r="I290" s="127">
        <f>SUM(I291:I292)</f>
        <v>0</v>
      </c>
      <c r="J290" s="128">
        <f>SUM(J291:J292)</f>
        <v>0</v>
      </c>
      <c r="K290" s="382">
        <f>SUM(K291:K292)</f>
        <v>0</v>
      </c>
      <c r="L290" s="382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67">
        <v>258</v>
      </c>
      <c r="I291" s="117"/>
      <c r="J291" s="117"/>
      <c r="K291" s="385"/>
      <c r="L291" s="385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67">
        <v>259</v>
      </c>
      <c r="I292" s="117"/>
      <c r="J292" s="117"/>
      <c r="K292" s="385"/>
      <c r="L292" s="385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67">
        <v>260</v>
      </c>
      <c r="I293" s="127">
        <f>I294</f>
        <v>0</v>
      </c>
      <c r="J293" s="128">
        <f t="shared" ref="J293:L294" si="46">J294</f>
        <v>0</v>
      </c>
      <c r="K293" s="382">
        <f t="shared" si="46"/>
        <v>0</v>
      </c>
      <c r="L293" s="382">
        <f t="shared" si="46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67">
        <v>261</v>
      </c>
      <c r="I294" s="127">
        <f>I295</f>
        <v>0</v>
      </c>
      <c r="J294" s="128">
        <f t="shared" si="46"/>
        <v>0</v>
      </c>
      <c r="K294" s="382">
        <f t="shared" si="46"/>
        <v>0</v>
      </c>
      <c r="L294" s="382">
        <f t="shared" si="46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67">
        <v>262</v>
      </c>
      <c r="I295" s="117"/>
      <c r="J295" s="117"/>
      <c r="K295" s="385"/>
      <c r="L295" s="385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67">
        <v>263</v>
      </c>
      <c r="I296" s="127">
        <f>I297</f>
        <v>0</v>
      </c>
      <c r="J296" s="157">
        <f t="shared" ref="J296:L297" si="47">J297</f>
        <v>0</v>
      </c>
      <c r="K296" s="382">
        <f t="shared" si="47"/>
        <v>0</v>
      </c>
      <c r="L296" s="382">
        <f t="shared" si="47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67">
        <v>264</v>
      </c>
      <c r="I297" s="127">
        <f>I298</f>
        <v>0</v>
      </c>
      <c r="J297" s="157">
        <f t="shared" si="47"/>
        <v>0</v>
      </c>
      <c r="K297" s="382">
        <f t="shared" si="47"/>
        <v>0</v>
      </c>
      <c r="L297" s="382">
        <f t="shared" si="47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67">
        <v>265</v>
      </c>
      <c r="I298" s="117"/>
      <c r="J298" s="117"/>
      <c r="K298" s="385"/>
      <c r="L298" s="385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67">
        <v>266</v>
      </c>
      <c r="I299" s="127">
        <f>I300</f>
        <v>0</v>
      </c>
      <c r="J299" s="157">
        <f>J300</f>
        <v>0</v>
      </c>
      <c r="K299" s="382">
        <f>K300</f>
        <v>0</v>
      </c>
      <c r="L299" s="382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67">
        <v>267</v>
      </c>
      <c r="I300" s="127">
        <f>I301+I302</f>
        <v>0</v>
      </c>
      <c r="J300" s="127">
        <f>J301+J302</f>
        <v>0</v>
      </c>
      <c r="K300" s="383">
        <f>K301+K302</f>
        <v>0</v>
      </c>
      <c r="L300" s="383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67">
        <v>268</v>
      </c>
      <c r="I301" s="117"/>
      <c r="J301" s="117"/>
      <c r="K301" s="385"/>
      <c r="L301" s="385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67">
        <v>269</v>
      </c>
      <c r="I302" s="117"/>
      <c r="J302" s="117"/>
      <c r="K302" s="385"/>
      <c r="L302" s="385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693</v>
      </c>
      <c r="H303" s="367">
        <v>270</v>
      </c>
      <c r="I303" s="110">
        <f>SUM(I304+I336)</f>
        <v>0</v>
      </c>
      <c r="J303" s="139">
        <f>SUM(J304+J336)</f>
        <v>0</v>
      </c>
      <c r="K303" s="378">
        <f>SUM(K304+K336)</f>
        <v>0</v>
      </c>
      <c r="L303" s="378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746</v>
      </c>
      <c r="H304" s="367">
        <v>271</v>
      </c>
      <c r="I304" s="127">
        <f>SUM(I305+I314+I318+I322+I326+I329+I332)</f>
        <v>0</v>
      </c>
      <c r="J304" s="157">
        <f>SUM(J305+J314+J318+J322+J326+J329+J332)</f>
        <v>0</v>
      </c>
      <c r="K304" s="382">
        <f>SUM(K305+K314+K318+K322+K326+K329+K332)</f>
        <v>0</v>
      </c>
      <c r="L304" s="382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67">
        <v>272</v>
      </c>
      <c r="I305" s="127">
        <f>SUM(I306+I308+I311)</f>
        <v>0</v>
      </c>
      <c r="J305" s="127">
        <f>SUM(J306+J308+J311)</f>
        <v>0</v>
      </c>
      <c r="K305" s="383">
        <f t="shared" ref="K305:L305" si="48">SUM(K306+K308+K311)</f>
        <v>0</v>
      </c>
      <c r="L305" s="383">
        <f t="shared" si="48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67">
        <v>273</v>
      </c>
      <c r="I306" s="127">
        <f>SUM(I307:I307)</f>
        <v>0</v>
      </c>
      <c r="J306" s="157">
        <f>SUM(J307:J307)</f>
        <v>0</v>
      </c>
      <c r="K306" s="382">
        <f>SUM(K307:K307)</f>
        <v>0</v>
      </c>
      <c r="L306" s="382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67">
        <v>274</v>
      </c>
      <c r="I307" s="117"/>
      <c r="J307" s="117"/>
      <c r="K307" s="385"/>
      <c r="L307" s="385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33"/>
      <c r="G308" s="224" t="s">
        <v>297</v>
      </c>
      <c r="H308" s="367">
        <v>275</v>
      </c>
      <c r="I308" s="110">
        <f>SUM(I309:I310)</f>
        <v>0</v>
      </c>
      <c r="J308" s="110">
        <f>SUM(J309:J310)</f>
        <v>0</v>
      </c>
      <c r="K308" s="379">
        <f t="shared" ref="K308:L308" si="49">SUM(K309:K310)</f>
        <v>0</v>
      </c>
      <c r="L308" s="379">
        <f t="shared" si="49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33">
        <v>1</v>
      </c>
      <c r="G309" s="224" t="s">
        <v>274</v>
      </c>
      <c r="H309" s="367">
        <v>276</v>
      </c>
      <c r="I309" s="117"/>
      <c r="J309" s="117"/>
      <c r="K309" s="385"/>
      <c r="L309" s="385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33">
        <v>2</v>
      </c>
      <c r="G310" s="224" t="s">
        <v>275</v>
      </c>
      <c r="H310" s="367">
        <v>277</v>
      </c>
      <c r="I310" s="117"/>
      <c r="J310" s="117"/>
      <c r="K310" s="385"/>
      <c r="L310" s="385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33"/>
      <c r="G311" s="224" t="s">
        <v>278</v>
      </c>
      <c r="H311" s="367">
        <v>278</v>
      </c>
      <c r="I311" s="110">
        <f>SUM(I312:I313)</f>
        <v>0</v>
      </c>
      <c r="J311" s="110">
        <f>SUM(J312:J313)</f>
        <v>0</v>
      </c>
      <c r="K311" s="379">
        <f t="shared" ref="K311:L311" si="50">SUM(K312:K313)</f>
        <v>0</v>
      </c>
      <c r="L311" s="379">
        <f t="shared" si="50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33">
        <v>1</v>
      </c>
      <c r="G312" s="224" t="s">
        <v>276</v>
      </c>
      <c r="H312" s="367">
        <v>279</v>
      </c>
      <c r="I312" s="117"/>
      <c r="J312" s="117"/>
      <c r="K312" s="385"/>
      <c r="L312" s="385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33">
        <v>2</v>
      </c>
      <c r="G313" s="224" t="s">
        <v>298</v>
      </c>
      <c r="H313" s="367">
        <v>280</v>
      </c>
      <c r="I313" s="117"/>
      <c r="J313" s="117"/>
      <c r="K313" s="385"/>
      <c r="L313" s="385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67">
        <v>281</v>
      </c>
      <c r="I314" s="127">
        <f>I315</f>
        <v>0</v>
      </c>
      <c r="J314" s="157">
        <f>J315</f>
        <v>0</v>
      </c>
      <c r="K314" s="382">
        <f>K315</f>
        <v>0</v>
      </c>
      <c r="L314" s="382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67">
        <v>282</v>
      </c>
      <c r="I315" s="123">
        <f>SUM(I316:I317)</f>
        <v>0</v>
      </c>
      <c r="J315" s="158">
        <f>SUM(J316:J317)</f>
        <v>0</v>
      </c>
      <c r="K315" s="391">
        <f>SUM(K316:K317)</f>
        <v>0</v>
      </c>
      <c r="L315" s="391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67">
        <v>283</v>
      </c>
      <c r="I316" s="117"/>
      <c r="J316" s="117"/>
      <c r="K316" s="385"/>
      <c r="L316" s="385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67">
        <v>284</v>
      </c>
      <c r="I317" s="117"/>
      <c r="J317" s="117"/>
      <c r="K317" s="385"/>
      <c r="L317" s="385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67">
        <v>285</v>
      </c>
      <c r="I318" s="127">
        <f>I319</f>
        <v>0</v>
      </c>
      <c r="J318" s="157">
        <f>J319</f>
        <v>0</v>
      </c>
      <c r="K318" s="382">
        <f>K319</f>
        <v>0</v>
      </c>
      <c r="L318" s="382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67">
        <v>286</v>
      </c>
      <c r="I319" s="129">
        <f>I320+I321</f>
        <v>0</v>
      </c>
      <c r="J319" s="129">
        <f>J320+J321</f>
        <v>0</v>
      </c>
      <c r="K319" s="382">
        <f>K320+K321</f>
        <v>0</v>
      </c>
      <c r="L319" s="382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67">
        <v>287</v>
      </c>
      <c r="I320" s="132"/>
      <c r="J320" s="132"/>
      <c r="K320" s="401"/>
      <c r="L320" s="403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67">
        <v>288</v>
      </c>
      <c r="I321" s="117"/>
      <c r="J321" s="117"/>
      <c r="K321" s="385"/>
      <c r="L321" s="385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67">
        <v>289</v>
      </c>
      <c r="I322" s="127">
        <f>I323</f>
        <v>0</v>
      </c>
      <c r="J322" s="157">
        <f>J323</f>
        <v>0</v>
      </c>
      <c r="K322" s="382">
        <f>K323</f>
        <v>0</v>
      </c>
      <c r="L322" s="382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67">
        <v>290</v>
      </c>
      <c r="I323" s="127">
        <f>SUM(I324:I325)</f>
        <v>0</v>
      </c>
      <c r="J323" s="127">
        <f>SUM(J324:J325)</f>
        <v>0</v>
      </c>
      <c r="K323" s="383">
        <f>SUM(K324:K325)</f>
        <v>0</v>
      </c>
      <c r="L323" s="383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67">
        <v>291</v>
      </c>
      <c r="I324" s="116"/>
      <c r="J324" s="117"/>
      <c r="K324" s="385"/>
      <c r="L324" s="384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46" t="s">
        <v>642</v>
      </c>
      <c r="H325" s="367">
        <v>292</v>
      </c>
      <c r="I325" s="117"/>
      <c r="J325" s="132"/>
      <c r="K325" s="401"/>
      <c r="L325" s="403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67">
        <v>293</v>
      </c>
      <c r="I326" s="125">
        <f>I327</f>
        <v>0</v>
      </c>
      <c r="J326" s="157">
        <f t="shared" ref="J326:L327" si="51">J327</f>
        <v>0</v>
      </c>
      <c r="K326" s="382">
        <f t="shared" si="51"/>
        <v>0</v>
      </c>
      <c r="L326" s="382">
        <f t="shared" si="51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67">
        <v>294</v>
      </c>
      <c r="I327" s="129">
        <f>I328</f>
        <v>0</v>
      </c>
      <c r="J327" s="158">
        <f t="shared" si="51"/>
        <v>0</v>
      </c>
      <c r="K327" s="391">
        <f t="shared" si="51"/>
        <v>0</v>
      </c>
      <c r="L327" s="391">
        <f t="shared" si="51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67">
        <v>295</v>
      </c>
      <c r="I328" s="117"/>
      <c r="J328" s="132"/>
      <c r="K328" s="401"/>
      <c r="L328" s="403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67">
        <v>296</v>
      </c>
      <c r="I329" s="129">
        <f>I330</f>
        <v>0</v>
      </c>
      <c r="J329" s="157">
        <f t="shared" ref="J329:L330" si="52">J330</f>
        <v>0</v>
      </c>
      <c r="K329" s="382">
        <f t="shared" si="52"/>
        <v>0</v>
      </c>
      <c r="L329" s="382">
        <f t="shared" si="52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67">
        <v>297</v>
      </c>
      <c r="I330" s="127">
        <f>I331</f>
        <v>0</v>
      </c>
      <c r="J330" s="157">
        <f t="shared" si="52"/>
        <v>0</v>
      </c>
      <c r="K330" s="382">
        <f t="shared" si="52"/>
        <v>0</v>
      </c>
      <c r="L330" s="382">
        <f t="shared" si="52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67">
        <v>298</v>
      </c>
      <c r="I331" s="132"/>
      <c r="J331" s="132"/>
      <c r="K331" s="401"/>
      <c r="L331" s="403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67">
        <v>299</v>
      </c>
      <c r="I332" s="127">
        <f>I333</f>
        <v>0</v>
      </c>
      <c r="J332" s="157">
        <f>J333</f>
        <v>0</v>
      </c>
      <c r="K332" s="382">
        <f>K333</f>
        <v>0</v>
      </c>
      <c r="L332" s="382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67">
        <v>300</v>
      </c>
      <c r="I333" s="127">
        <f>I334+I335</f>
        <v>0</v>
      </c>
      <c r="J333" s="127">
        <f>J334+J335</f>
        <v>0</v>
      </c>
      <c r="K333" s="383">
        <f>K334+K335</f>
        <v>0</v>
      </c>
      <c r="L333" s="383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67">
        <v>301</v>
      </c>
      <c r="I334" s="132"/>
      <c r="J334" s="132"/>
      <c r="K334" s="401"/>
      <c r="L334" s="403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67">
        <v>302</v>
      </c>
      <c r="I335" s="117"/>
      <c r="J335" s="117"/>
      <c r="K335" s="385"/>
      <c r="L335" s="385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695</v>
      </c>
      <c r="H336" s="367">
        <v>303</v>
      </c>
      <c r="I336" s="127">
        <f>SUM(I337+I346+I350+I354+I358+I361+I364)</f>
        <v>0</v>
      </c>
      <c r="J336" s="157">
        <f>SUM(J337+J346+J350+J354+J358+J361+J364)</f>
        <v>0</v>
      </c>
      <c r="K336" s="382">
        <f>SUM(K337+K346+K350+K354+K358+K361+K364)</f>
        <v>0</v>
      </c>
      <c r="L336" s="382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67">
        <v>304</v>
      </c>
      <c r="I337" s="127">
        <f>I338</f>
        <v>0</v>
      </c>
      <c r="J337" s="157">
        <f>J338</f>
        <v>0</v>
      </c>
      <c r="K337" s="382">
        <f>K338</f>
        <v>0</v>
      </c>
      <c r="L337" s="382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67">
        <v>305</v>
      </c>
      <c r="I338" s="127">
        <f>SUM(I339:I339)</f>
        <v>0</v>
      </c>
      <c r="J338" s="127">
        <f t="shared" ref="J338:P338" si="53">SUM(J339:J339)</f>
        <v>0</v>
      </c>
      <c r="K338" s="383">
        <f t="shared" si="53"/>
        <v>0</v>
      </c>
      <c r="L338" s="383">
        <f t="shared" si="53"/>
        <v>0</v>
      </c>
      <c r="M338" s="349">
        <f t="shared" si="53"/>
        <v>0</v>
      </c>
      <c r="N338" s="349">
        <f t="shared" si="53"/>
        <v>0</v>
      </c>
      <c r="O338" s="349">
        <f t="shared" si="53"/>
        <v>0</v>
      </c>
      <c r="P338" s="349">
        <f t="shared" si="53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67">
        <v>306</v>
      </c>
      <c r="I339" s="132"/>
      <c r="J339" s="132"/>
      <c r="K339" s="401"/>
      <c r="L339" s="403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33"/>
      <c r="G340" s="226" t="s">
        <v>297</v>
      </c>
      <c r="H340" s="367">
        <v>307</v>
      </c>
      <c r="I340" s="127">
        <f>SUM(I341:I342)</f>
        <v>0</v>
      </c>
      <c r="J340" s="127">
        <f t="shared" ref="J340:L340" si="54">SUM(J341:J342)</f>
        <v>0</v>
      </c>
      <c r="K340" s="383">
        <f t="shared" si="54"/>
        <v>0</v>
      </c>
      <c r="L340" s="383">
        <f t="shared" si="54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33">
        <v>1</v>
      </c>
      <c r="G341" s="226" t="s">
        <v>274</v>
      </c>
      <c r="H341" s="367">
        <v>308</v>
      </c>
      <c r="I341" s="132"/>
      <c r="J341" s="132"/>
      <c r="K341" s="401"/>
      <c r="L341" s="403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33">
        <v>2</v>
      </c>
      <c r="G342" s="226" t="s">
        <v>275</v>
      </c>
      <c r="H342" s="367">
        <v>309</v>
      </c>
      <c r="I342" s="117"/>
      <c r="J342" s="117"/>
      <c r="K342" s="385"/>
      <c r="L342" s="385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33"/>
      <c r="G343" s="226" t="s">
        <v>278</v>
      </c>
      <c r="H343" s="367">
        <v>310</v>
      </c>
      <c r="I343" s="127">
        <f>SUM(I344:I345)</f>
        <v>0</v>
      </c>
      <c r="J343" s="127">
        <f t="shared" ref="J343:L343" si="55">SUM(J344:J345)</f>
        <v>0</v>
      </c>
      <c r="K343" s="383">
        <f t="shared" si="55"/>
        <v>0</v>
      </c>
      <c r="L343" s="383">
        <f t="shared" si="55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33">
        <v>1</v>
      </c>
      <c r="G344" s="226" t="s">
        <v>276</v>
      </c>
      <c r="H344" s="367">
        <v>311</v>
      </c>
      <c r="I344" s="117"/>
      <c r="J344" s="117"/>
      <c r="K344" s="385"/>
      <c r="L344" s="385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33">
        <v>2</v>
      </c>
      <c r="G345" s="226" t="s">
        <v>298</v>
      </c>
      <c r="H345" s="367">
        <v>312</v>
      </c>
      <c r="I345" s="121"/>
      <c r="J345" s="312"/>
      <c r="K345" s="398"/>
      <c r="L345" s="398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67">
        <v>313</v>
      </c>
      <c r="I346" s="149">
        <f>I347</f>
        <v>0</v>
      </c>
      <c r="J346" s="159">
        <f>J347</f>
        <v>0</v>
      </c>
      <c r="K346" s="388">
        <f>K347</f>
        <v>0</v>
      </c>
      <c r="L346" s="388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67">
        <v>314</v>
      </c>
      <c r="I347" s="127">
        <f>SUM(I348:I349)</f>
        <v>0</v>
      </c>
      <c r="J347" s="128">
        <f>SUM(J348:J349)</f>
        <v>0</v>
      </c>
      <c r="K347" s="382">
        <f>SUM(K348:K349)</f>
        <v>0</v>
      </c>
      <c r="L347" s="382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67">
        <v>315</v>
      </c>
      <c r="I348" s="117"/>
      <c r="J348" s="117"/>
      <c r="K348" s="385"/>
      <c r="L348" s="385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67">
        <v>316</v>
      </c>
      <c r="I349" s="117"/>
      <c r="J349" s="117"/>
      <c r="K349" s="385"/>
      <c r="L349" s="385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67">
        <v>317</v>
      </c>
      <c r="I350" s="127">
        <f>I351</f>
        <v>0</v>
      </c>
      <c r="J350" s="128">
        <f>J351</f>
        <v>0</v>
      </c>
      <c r="K350" s="382">
        <f>K351</f>
        <v>0</v>
      </c>
      <c r="L350" s="382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67">
        <v>318</v>
      </c>
      <c r="I351" s="127">
        <f>I352+I353</f>
        <v>0</v>
      </c>
      <c r="J351" s="127">
        <f>J352+J353</f>
        <v>0</v>
      </c>
      <c r="K351" s="383">
        <f>K352+K353</f>
        <v>0</v>
      </c>
      <c r="L351" s="383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67">
        <v>319</v>
      </c>
      <c r="I352" s="132"/>
      <c r="J352" s="132"/>
      <c r="K352" s="401"/>
      <c r="L352" s="403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67">
        <v>320</v>
      </c>
      <c r="I353" s="117"/>
      <c r="J353" s="117"/>
      <c r="K353" s="385"/>
      <c r="L353" s="385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67">
        <v>321</v>
      </c>
      <c r="I354" s="127">
        <f>I355</f>
        <v>0</v>
      </c>
      <c r="J354" s="128">
        <f>J355</f>
        <v>0</v>
      </c>
      <c r="K354" s="382">
        <f>K355</f>
        <v>0</v>
      </c>
      <c r="L354" s="382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67">
        <v>322</v>
      </c>
      <c r="I355" s="123">
        <f>SUM(I356:I357)</f>
        <v>0</v>
      </c>
      <c r="J355" s="124">
        <f>SUM(J356:J357)</f>
        <v>0</v>
      </c>
      <c r="K355" s="391">
        <f>SUM(K356:K357)</f>
        <v>0</v>
      </c>
      <c r="L355" s="391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67">
        <v>323</v>
      </c>
      <c r="I356" s="117"/>
      <c r="J356" s="117"/>
      <c r="K356" s="385"/>
      <c r="L356" s="385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67">
        <v>324</v>
      </c>
      <c r="I357" s="117"/>
      <c r="J357" s="117"/>
      <c r="K357" s="385"/>
      <c r="L357" s="385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67">
        <v>325</v>
      </c>
      <c r="I358" s="127">
        <f>I359</f>
        <v>0</v>
      </c>
      <c r="J358" s="128">
        <f t="shared" ref="J358:L359" si="56">J359</f>
        <v>0</v>
      </c>
      <c r="K358" s="382">
        <f t="shared" si="56"/>
        <v>0</v>
      </c>
      <c r="L358" s="382">
        <f t="shared" si="56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67">
        <v>326</v>
      </c>
      <c r="I359" s="123">
        <f>I360</f>
        <v>0</v>
      </c>
      <c r="J359" s="124">
        <f t="shared" si="56"/>
        <v>0</v>
      </c>
      <c r="K359" s="391">
        <f t="shared" si="56"/>
        <v>0</v>
      </c>
      <c r="L359" s="391">
        <f t="shared" si="56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67">
        <v>327</v>
      </c>
      <c r="I360" s="132"/>
      <c r="J360" s="132"/>
      <c r="K360" s="401"/>
      <c r="L360" s="403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67">
        <v>328</v>
      </c>
      <c r="I361" s="127">
        <f>I362</f>
        <v>0</v>
      </c>
      <c r="J361" s="128">
        <f t="shared" ref="I361:L362" si="57">J362</f>
        <v>0</v>
      </c>
      <c r="K361" s="382">
        <f t="shared" si="57"/>
        <v>0</v>
      </c>
      <c r="L361" s="382">
        <f t="shared" si="57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67">
        <v>329</v>
      </c>
      <c r="I362" s="127">
        <f t="shared" si="57"/>
        <v>0</v>
      </c>
      <c r="J362" s="128">
        <f t="shared" si="57"/>
        <v>0</v>
      </c>
      <c r="K362" s="382">
        <f t="shared" si="57"/>
        <v>0</v>
      </c>
      <c r="L362" s="382">
        <f t="shared" si="57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67">
        <v>330</v>
      </c>
      <c r="I363" s="132"/>
      <c r="J363" s="132"/>
      <c r="K363" s="401"/>
      <c r="L363" s="403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67">
        <v>331</v>
      </c>
      <c r="I364" s="127">
        <f>I365</f>
        <v>0</v>
      </c>
      <c r="J364" s="128">
        <f t="shared" ref="J364:L364" si="58">J365</f>
        <v>0</v>
      </c>
      <c r="K364" s="382">
        <f t="shared" si="58"/>
        <v>0</v>
      </c>
      <c r="L364" s="382">
        <f t="shared" si="58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67">
        <v>332</v>
      </c>
      <c r="I365" s="127">
        <f>SUM(I366:I367)</f>
        <v>0</v>
      </c>
      <c r="J365" s="127">
        <f t="shared" ref="J365:L365" si="59">SUM(J366:J367)</f>
        <v>0</v>
      </c>
      <c r="K365" s="383">
        <f t="shared" si="59"/>
        <v>0</v>
      </c>
      <c r="L365" s="383">
        <f t="shared" si="59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46" t="s">
        <v>646</v>
      </c>
      <c r="H366" s="367">
        <v>333</v>
      </c>
      <c r="I366" s="132"/>
      <c r="J366" s="132"/>
      <c r="K366" s="401"/>
      <c r="L366" s="403"/>
      <c r="M366" s="3"/>
      <c r="N366" s="3"/>
      <c r="O366" s="3"/>
      <c r="P366" s="3"/>
    </row>
    <row r="367" spans="1:16" ht="30" customHeight="1">
      <c r="A367" s="335">
        <v>3</v>
      </c>
      <c r="B367" s="335">
        <v>3</v>
      </c>
      <c r="C367" s="262">
        <v>2</v>
      </c>
      <c r="D367" s="257">
        <v>7</v>
      </c>
      <c r="E367" s="257">
        <v>1</v>
      </c>
      <c r="F367" s="336">
        <v>2</v>
      </c>
      <c r="G367" s="346" t="s">
        <v>341</v>
      </c>
      <c r="H367" s="367">
        <v>334</v>
      </c>
      <c r="I367" s="117"/>
      <c r="J367" s="117"/>
      <c r="K367" s="385"/>
      <c r="L367" s="385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8" t="s">
        <v>138</v>
      </c>
      <c r="H368" s="367">
        <v>335</v>
      </c>
      <c r="I368" s="140">
        <f>SUM(I34+I184)</f>
        <v>1298750</v>
      </c>
      <c r="J368" s="140">
        <f>SUM(J34+J184)</f>
        <v>339580</v>
      </c>
      <c r="K368" s="404">
        <f>SUM(K34+K184)</f>
        <v>309828.85000000003</v>
      </c>
      <c r="L368" s="404">
        <f>SUM(L34+L184)</f>
        <v>309828.85000000003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60"/>
      <c r="J369" s="361"/>
      <c r="K369" s="361"/>
      <c r="L369" s="361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63" t="s">
        <v>756</v>
      </c>
      <c r="H370" s="359"/>
      <c r="I370" s="362"/>
      <c r="J370" s="361"/>
      <c r="K370" s="362" t="s">
        <v>759</v>
      </c>
      <c r="L370" s="362"/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298"/>
      <c r="F371" s="298"/>
      <c r="G371" s="298"/>
      <c r="H371" s="352"/>
      <c r="I371" s="354" t="s">
        <v>132</v>
      </c>
      <c r="J371" s="3"/>
      <c r="K371" s="409" t="s">
        <v>133</v>
      </c>
      <c r="L371" s="409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757</v>
      </c>
      <c r="H373" s="3"/>
      <c r="I373" s="161"/>
      <c r="J373" s="3"/>
      <c r="K373" s="243" t="s">
        <v>758</v>
      </c>
      <c r="L373" s="243"/>
      <c r="M373" s="3"/>
      <c r="N373" s="3"/>
      <c r="O373" s="3"/>
      <c r="P373" s="3"/>
    </row>
    <row r="374" spans="1:16" ht="26.25" customHeight="1">
      <c r="A374" s="160"/>
      <c r="B374" s="297"/>
      <c r="C374" s="297"/>
      <c r="D374" s="453" t="s">
        <v>747</v>
      </c>
      <c r="E374" s="454"/>
      <c r="F374" s="454"/>
      <c r="G374" s="454"/>
      <c r="H374" s="353"/>
      <c r="I374" s="186" t="s">
        <v>132</v>
      </c>
      <c r="J374" s="297"/>
      <c r="K374" s="409" t="s">
        <v>133</v>
      </c>
      <c r="L374" s="409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825D7DE1-D5A3-457E-8527-FAD15B4365FE}" showPageBreaks="1" zeroValues="0" hiddenColumns="1">
      <selection activeCell="G7" sqref="G7"/>
      <pageMargins left="0.31496062992125984" right="0.31496062992125984" top="0.74803149606299213" bottom="0.74803149606299213" header="0.31496062992125984" footer="0.31496062992125984"/>
      <pageSetup paperSize="9" firstPageNumber="0" fitToHeight="0" orientation="portrait" r:id="rId1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58">
      <selection activeCell="G216" sqref="G21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0"/>
      <headerFooter alignWithMargins="0">
        <oddHeader>&amp;C&amp;P</oddHeader>
      </headerFooter>
    </customSheetView>
    <customSheetView guid="{57A1E72B-DFC1-4C5D-ABA7-C1A26EB31789}" showPageBreaks="1" zeroValues="0" fitToPage="1" hiddenColumns="1" topLeftCell="A7">
      <selection activeCell="Q35" sqref="Q3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D9A5B406-B5AE-416E-A34E-BFDB00A83B7E}" zeroValues="0" fitToPage="1" hiddenColumns="1" topLeftCell="A343">
      <selection activeCell="I217" sqref="I2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31496062992125984" right="0.31496062992125984" top="0.74803149606299213" bottom="0.74803149606299213" header="0.31496062992125984" footer="0.31496062992125984"/>
  <pageSetup paperSize="9" firstPageNumber="0" fitToHeight="0" orientation="portrait" r:id="rId13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825D7DE1-D5A3-457E-8527-FAD15B4365F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D9A5B406-B5AE-416E-A34E-BFDB00A83B7E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2022-04-14T12:46:20Z</cp:lastPrinted>
  <dcterms:created xsi:type="dcterms:W3CDTF">2004-04-07T10:43:01Z</dcterms:created>
  <dcterms:modified xsi:type="dcterms:W3CDTF">2022-04-14T12:48:25Z</dcterms:modified>
</cp:coreProperties>
</file>