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revisions/revisionHeaders.xml" ContentType="application/vnd.openxmlformats-officedocument.spreadsheetml.revisionHeaders+xml"/>
  <Override PartName="/xl/revisions/revisionLog1.xml" ContentType="application/vnd.openxmlformats-officedocument.spreadsheetml.revisionLog+xml"/>
  <Override PartName="/xl/revisions/revisionLog10.xml" ContentType="application/vnd.openxmlformats-officedocument.spreadsheetml.revisionLog+xml"/>
  <Override PartName="/xl/revisions/revisionLog11.xml" ContentType="application/vnd.openxmlformats-officedocument.spreadsheetml.revisionLog+xml"/>
  <Override PartName="/xl/revisions/revisionLog12.xml" ContentType="application/vnd.openxmlformats-officedocument.spreadsheetml.revisionLog+xml"/>
  <Override PartName="/xl/revisions/revisionLog13.xml" ContentType="application/vnd.openxmlformats-officedocument.spreadsheetml.revisionLog+xml"/>
  <Override PartName="/xl/revisions/revisionLog14.xml" ContentType="application/vnd.openxmlformats-officedocument.spreadsheetml.revisionLog+xml"/>
  <Override PartName="/xl/revisions/revisionLog15.xml" ContentType="application/vnd.openxmlformats-officedocument.spreadsheetml.revisionLog+xml"/>
  <Override PartName="/xl/revisions/revisionLog16.xml" ContentType="application/vnd.openxmlformats-officedocument.spreadsheetml.revisionLog+xml"/>
  <Override PartName="/xl/revisions/revisionLog17.xml" ContentType="application/vnd.openxmlformats-officedocument.spreadsheetml.revisionLog+xml"/>
  <Override PartName="/xl/revisions/revisionLog18.xml" ContentType="application/vnd.openxmlformats-officedocument.spreadsheetml.revisionLog+xml"/>
  <Override PartName="/xl/revisions/revisionLog19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20.xml" ContentType="application/vnd.openxmlformats-officedocument.spreadsheetml.revisionLog+xml"/>
  <Override PartName="/xl/revisions/revisionLog21.xml" ContentType="application/vnd.openxmlformats-officedocument.spreadsheetml.revisionLog+xml"/>
  <Override PartName="/xl/revisions/revisionLog22.xml" ContentType="application/vnd.openxmlformats-officedocument.spreadsheetml.revisionLog+xml"/>
  <Override PartName="/xl/revisions/revisionLog23.xml" ContentType="application/vnd.openxmlformats-officedocument.spreadsheetml.revisionLog+xml"/>
  <Override PartName="/xl/revisions/revisionLog24.xml" ContentType="application/vnd.openxmlformats-officedocument.spreadsheetml.revisionLog+xml"/>
  <Override PartName="/xl/revisions/revisionLog25.xml" ContentType="application/vnd.openxmlformats-officedocument.spreadsheetml.revisionLog+xml"/>
  <Override PartName="/xl/revisions/revisionLog26.xml" ContentType="application/vnd.openxmlformats-officedocument.spreadsheetml.revisionLog+xml"/>
  <Override PartName="/xl/revisions/revisionLog27.xml" ContentType="application/vnd.openxmlformats-officedocument.spreadsheetml.revisionLog+xml"/>
  <Override PartName="/xl/revisions/revisionLog28.xml" ContentType="application/vnd.openxmlformats-officedocument.spreadsheetml.revisionLog+xml"/>
  <Override PartName="/xl/revisions/revisionLog29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30.xml" ContentType="application/vnd.openxmlformats-officedocument.spreadsheetml.revisionLog+xml"/>
  <Override PartName="/xl/revisions/revisionLog31.xml" ContentType="application/vnd.openxmlformats-officedocument.spreadsheetml.revisionLog+xml"/>
  <Override PartName="/xl/revisions/revisionLog32.xml" ContentType="application/vnd.openxmlformats-officedocument.spreadsheetml.revisionLog+xml"/>
  <Override PartName="/xl/revisions/revisionLog33.xml" ContentType="application/vnd.openxmlformats-officedocument.spreadsheetml.revisionLog+xml"/>
  <Override PartName="/xl/revisions/revisionLog34.xml" ContentType="application/vnd.openxmlformats-officedocument.spreadsheetml.revisionLog+xml"/>
  <Override PartName="/xl/revisions/revisionLog35.xml" ContentType="application/vnd.openxmlformats-officedocument.spreadsheetml.revisionLog+xml"/>
  <Override PartName="/xl/revisions/revisionLog36.xml" ContentType="application/vnd.openxmlformats-officedocument.spreadsheetml.revisionLog+xml"/>
  <Override PartName="/xl/revisions/revisionLog37.xml" ContentType="application/vnd.openxmlformats-officedocument.spreadsheetml.revisionLog+xml"/>
  <Override PartName="/xl/revisions/revisionLog38.xml" ContentType="application/vnd.openxmlformats-officedocument.spreadsheetml.revisionLog+xml"/>
  <Override PartName="/xl/revisions/revisionLog39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40.xml" ContentType="application/vnd.openxmlformats-officedocument.spreadsheetml.revisionLog+xml"/>
  <Override PartName="/xl/revisions/revisionLog41.xml" ContentType="application/vnd.openxmlformats-officedocument.spreadsheetml.revisionLog+xml"/>
  <Override PartName="/xl/revisions/revisionLog42.xml" ContentType="application/vnd.openxmlformats-officedocument.spreadsheetml.revisionLog+xml"/>
  <Override PartName="/xl/revisions/revisionLog43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8.xml" ContentType="application/vnd.openxmlformats-officedocument.spreadsheetml.revisionLog+xml"/>
  <Override PartName="/xl/revisions/revisionLog9.xml" ContentType="application/vnd.openxmlformats-officedocument.spreadsheetml.revisionLog+xml"/>
  <Override PartName="/xl/revisions/userNames.xml" ContentType="application/vnd.openxmlformats-officedocument.spreadsheetml.userNam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80" firstSheet="3" activeTab="3"/>
  </bookViews>
  <sheets>
    <sheet name="f2" sheetId="1" state="hidden" r:id="rId1"/>
    <sheet name="f2 (2)" sheetId="2" state="hidden" r:id="rId2"/>
    <sheet name="f2 (3)" sheetId="3" state="hidden" r:id="rId3"/>
    <sheet name="Forma Nr.2 " sheetId="4" r:id="rId4"/>
    <sheet name="Lapas1" sheetId="5" r:id="rId5"/>
  </sheets>
  <definedNames>
    <definedName name="_xlnm.Print_Titles" localSheetId="0">'f2'!$19:$25</definedName>
    <definedName name="_xlnm.Print_Titles" localSheetId="1">'f2 (2)'!$19:$25</definedName>
    <definedName name="_xlnm.Print_Titles" localSheetId="2">'f2 (3)'!$19:$25</definedName>
    <definedName name="_xlnm.Print_Titles" localSheetId="3">'Forma Nr.2 '!$23:$33</definedName>
    <definedName name="Z_05B54777_5D6F_4067_9B5E_F0A938B54982_.wvu.Cols" localSheetId="0" hidden="1">'f2'!$M:$P</definedName>
    <definedName name="Z_05B54777_5D6F_4067_9B5E_F0A938B54982_.wvu.Cols" localSheetId="1" hidden="1">'f2 (2)'!$M:$P</definedName>
    <definedName name="Z_05B54777_5D6F_4067_9B5E_F0A938B54982_.wvu.Cols" localSheetId="2" hidden="1">'f2 (3)'!$M:$P</definedName>
    <definedName name="Z_05B54777_5D6F_4067_9B5E_F0A938B54982_.wvu.Cols" localSheetId="3" hidden="1">'Forma Nr.2 '!$M:$P</definedName>
    <definedName name="Z_05B54777_5D6F_4067_9B5E_F0A938B54982_.wvu.PrintTitles" localSheetId="0" hidden="1">'f2'!$19:$25</definedName>
    <definedName name="Z_05B54777_5D6F_4067_9B5E_F0A938B54982_.wvu.PrintTitles" localSheetId="1" hidden="1">'f2 (2)'!$19:$25</definedName>
    <definedName name="Z_05B54777_5D6F_4067_9B5E_F0A938B54982_.wvu.PrintTitles" localSheetId="2" hidden="1">'f2 (3)'!$19:$25</definedName>
    <definedName name="Z_05B54777_5D6F_4067_9B5E_F0A938B54982_.wvu.PrintTitles" localSheetId="3" hidden="1">'Forma Nr.2 '!$23:$29</definedName>
    <definedName name="Z_0F6C7AC1_7ABB_40A6_B210_0DE58FC3C6C5_.wvu.Cols" localSheetId="0" hidden="1">'f2'!$M:$P</definedName>
    <definedName name="Z_0F6C7AC1_7ABB_40A6_B210_0DE58FC3C6C5_.wvu.Cols" localSheetId="1" hidden="1">'f2 (2)'!$M:$P</definedName>
    <definedName name="Z_0F6C7AC1_7ABB_40A6_B210_0DE58FC3C6C5_.wvu.Cols" localSheetId="2" hidden="1">'f2 (3)'!$M:$P</definedName>
    <definedName name="Z_0F6C7AC1_7ABB_40A6_B210_0DE58FC3C6C5_.wvu.Cols" localSheetId="3" hidden="1">'Forma Nr.2 '!$M:$P</definedName>
    <definedName name="Z_0F6C7AC1_7ABB_40A6_B210_0DE58FC3C6C5_.wvu.PrintTitles" localSheetId="0" hidden="1">'f2'!$19:$25</definedName>
    <definedName name="Z_0F6C7AC1_7ABB_40A6_B210_0DE58FC3C6C5_.wvu.PrintTitles" localSheetId="1" hidden="1">'f2 (2)'!$19:$25</definedName>
    <definedName name="Z_0F6C7AC1_7ABB_40A6_B210_0DE58FC3C6C5_.wvu.PrintTitles" localSheetId="2" hidden="1">'f2 (3)'!$19:$25</definedName>
    <definedName name="Z_0F6C7AC1_7ABB_40A6_B210_0DE58FC3C6C5_.wvu.PrintTitles" localSheetId="3" hidden="1">'Forma Nr.2 '!$23:$33</definedName>
    <definedName name="Z_112AFAC2_77EA_44AA_BEEF_6812D11534CE_.wvu.Cols" localSheetId="0" hidden="1">'f2'!$M:$P</definedName>
    <definedName name="Z_112AFAC2_77EA_44AA_BEEF_6812D11534CE_.wvu.Cols" localSheetId="1" hidden="1">'f2 (2)'!$M:$P</definedName>
    <definedName name="Z_112AFAC2_77EA_44AA_BEEF_6812D11534CE_.wvu.Cols" localSheetId="2" hidden="1">'f2 (3)'!$M:$P</definedName>
    <definedName name="Z_112AFAC2_77EA_44AA_BEEF_6812D11534CE_.wvu.Cols" localSheetId="3" hidden="1">'Forma Nr.2 '!$M:$P</definedName>
    <definedName name="Z_112AFAC2_77EA_44AA_BEEF_6812D11534CE_.wvu.PrintTitles" localSheetId="0" hidden="1">'f2'!$19:$25</definedName>
    <definedName name="Z_112AFAC2_77EA_44AA_BEEF_6812D11534CE_.wvu.PrintTitles" localSheetId="1" hidden="1">'f2 (2)'!$19:$25</definedName>
    <definedName name="Z_112AFAC2_77EA_44AA_BEEF_6812D11534CE_.wvu.PrintTitles" localSheetId="2" hidden="1">'f2 (3)'!$19:$25</definedName>
    <definedName name="Z_112AFAC2_77EA_44AA_BEEF_6812D11534CE_.wvu.PrintTitles" localSheetId="3" hidden="1">'Forma Nr.2 '!$23:$33</definedName>
    <definedName name="Z_47D04100_FABF_4D8C_9C0A_1DEC9335BC02_.wvu.Cols" localSheetId="0" hidden="1">'f2'!$M:$P</definedName>
    <definedName name="Z_47D04100_FABF_4D8C_9C0A_1DEC9335BC02_.wvu.Cols" localSheetId="1" hidden="1">'f2 (2)'!$M:$P</definedName>
    <definedName name="Z_47D04100_FABF_4D8C_9C0A_1DEC9335BC02_.wvu.Cols" localSheetId="2" hidden="1">'f2 (3)'!$M:$P</definedName>
    <definedName name="Z_47D04100_FABF_4D8C_9C0A_1DEC9335BC02_.wvu.Cols" localSheetId="3" hidden="1">'Forma Nr.2 '!$M:$P</definedName>
    <definedName name="Z_47D04100_FABF_4D8C_9C0A_1DEC9335BC02_.wvu.PrintTitles" localSheetId="0" hidden="1">'f2'!$19:$25</definedName>
    <definedName name="Z_47D04100_FABF_4D8C_9C0A_1DEC9335BC02_.wvu.PrintTitles" localSheetId="1" hidden="1">'f2 (2)'!$19:$25</definedName>
    <definedName name="Z_47D04100_FABF_4D8C_9C0A_1DEC9335BC02_.wvu.PrintTitles" localSheetId="2" hidden="1">'f2 (3)'!$19:$25</definedName>
    <definedName name="Z_47D04100_FABF_4D8C_9C0A_1DEC9335BC02_.wvu.PrintTitles" localSheetId="3" hidden="1">'Forma Nr.2 '!$23:$33</definedName>
    <definedName name="Z_4837D77B_C401_4018_A777_ED8FA242E629_.wvu.Cols" localSheetId="0" hidden="1">'f2'!$M:$P</definedName>
    <definedName name="Z_4837D77B_C401_4018_A777_ED8FA242E629_.wvu.Cols" localSheetId="1" hidden="1">'f2 (2)'!$M:$P</definedName>
    <definedName name="Z_4837D77B_C401_4018_A777_ED8FA242E629_.wvu.Cols" localSheetId="2" hidden="1">'f2 (3)'!$M:$P</definedName>
    <definedName name="Z_4837D77B_C401_4018_A777_ED8FA242E629_.wvu.Cols" localSheetId="3" hidden="1">'Forma Nr.2 '!$M:$P</definedName>
    <definedName name="Z_4837D77B_C401_4018_A777_ED8FA242E629_.wvu.PrintTitles" localSheetId="0" hidden="1">'f2'!$19:$25</definedName>
    <definedName name="Z_4837D77B_C401_4018_A777_ED8FA242E629_.wvu.PrintTitles" localSheetId="1" hidden="1">'f2 (2)'!$19:$25</definedName>
    <definedName name="Z_4837D77B_C401_4018_A777_ED8FA242E629_.wvu.PrintTitles" localSheetId="2" hidden="1">'f2 (3)'!$19:$25</definedName>
    <definedName name="Z_4837D77B_C401_4018_A777_ED8FA242E629_.wvu.PrintTitles" localSheetId="3" hidden="1">'Forma Nr.2 '!$23:$33</definedName>
    <definedName name="Z_57A1E72B_DFC1_4C5D_ABA7_C1A26EB31789_.wvu.Cols" localSheetId="0" hidden="1">'f2'!$M:$P</definedName>
    <definedName name="Z_57A1E72B_DFC1_4C5D_ABA7_C1A26EB31789_.wvu.Cols" localSheetId="1" hidden="1">'f2 (2)'!$M:$P</definedName>
    <definedName name="Z_57A1E72B_DFC1_4C5D_ABA7_C1A26EB31789_.wvu.Cols" localSheetId="2" hidden="1">'f2 (3)'!$M:$P</definedName>
    <definedName name="Z_57A1E72B_DFC1_4C5D_ABA7_C1A26EB31789_.wvu.Cols" localSheetId="3" hidden="1">'Forma Nr.2 '!$M:$P</definedName>
    <definedName name="Z_57A1E72B_DFC1_4C5D_ABA7_C1A26EB31789_.wvu.PrintTitles" localSheetId="0" hidden="1">'f2'!$19:$25</definedName>
    <definedName name="Z_57A1E72B_DFC1_4C5D_ABA7_C1A26EB31789_.wvu.PrintTitles" localSheetId="1" hidden="1">'f2 (2)'!$19:$25</definedName>
    <definedName name="Z_57A1E72B_DFC1_4C5D_ABA7_C1A26EB31789_.wvu.PrintTitles" localSheetId="2" hidden="1">'f2 (3)'!$19:$25</definedName>
    <definedName name="Z_57A1E72B_DFC1_4C5D_ABA7_C1A26EB31789_.wvu.PrintTitles" localSheetId="3" hidden="1">'Forma Nr.2 '!$23:$33</definedName>
    <definedName name="Z_5FCAC33A_47AA_47EB_BE57_8622821F3718_.wvu.Cols" localSheetId="0" hidden="1">'f2'!$M:$P</definedName>
    <definedName name="Z_5FCAC33A_47AA_47EB_BE57_8622821F3718_.wvu.Cols" localSheetId="1" hidden="1">'f2 (2)'!$M:$P</definedName>
    <definedName name="Z_5FCAC33A_47AA_47EB_BE57_8622821F3718_.wvu.Cols" localSheetId="2" hidden="1">'f2 (3)'!$M:$P</definedName>
    <definedName name="Z_5FCAC33A_47AA_47EB_BE57_8622821F3718_.wvu.Cols" localSheetId="3" hidden="1">'Forma Nr.2 '!$M:$P</definedName>
    <definedName name="Z_5FCAC33A_47AA_47EB_BE57_8622821F3718_.wvu.PrintTitles" localSheetId="0" hidden="1">'f2'!$19:$25</definedName>
    <definedName name="Z_5FCAC33A_47AA_47EB_BE57_8622821F3718_.wvu.PrintTitles" localSheetId="1" hidden="1">'f2 (2)'!$19:$25</definedName>
    <definedName name="Z_5FCAC33A_47AA_47EB_BE57_8622821F3718_.wvu.PrintTitles" localSheetId="2" hidden="1">'f2 (3)'!$19:$25</definedName>
    <definedName name="Z_5FCAC33A_47AA_47EB_BE57_8622821F3718_.wvu.PrintTitles" localSheetId="3" hidden="1">'Forma Nr.2 '!$23:$33</definedName>
    <definedName name="Z_758123A7_07DC_4CFE_A1C3_A6CC304C1338_.wvu.Cols" localSheetId="0" hidden="1">'f2'!$M:$P</definedName>
    <definedName name="Z_758123A7_07DC_4CFE_A1C3_A6CC304C1338_.wvu.Cols" localSheetId="1" hidden="1">'f2 (2)'!$M:$P</definedName>
    <definedName name="Z_758123A7_07DC_4CFE_A1C3_A6CC304C1338_.wvu.Cols" localSheetId="2" hidden="1">'f2 (3)'!$M:$P</definedName>
    <definedName name="Z_758123A7_07DC_4CFE_A1C3_A6CC304C1338_.wvu.Cols" localSheetId="3" hidden="1">'Forma Nr.2 '!$M:$P</definedName>
    <definedName name="Z_758123A7_07DC_4CFE_A1C3_A6CC304C1338_.wvu.PrintTitles" localSheetId="0" hidden="1">'f2'!$19:$25</definedName>
    <definedName name="Z_758123A7_07DC_4CFE_A1C3_A6CC304C1338_.wvu.PrintTitles" localSheetId="1" hidden="1">'f2 (2)'!$19:$25</definedName>
    <definedName name="Z_758123A7_07DC_4CFE_A1C3_A6CC304C1338_.wvu.PrintTitles" localSheetId="2" hidden="1">'f2 (3)'!$19:$25</definedName>
    <definedName name="Z_758123A7_07DC_4CFE_A1C3_A6CC304C1338_.wvu.PrintTitles" localSheetId="3" hidden="1">'Forma Nr.2 '!$23:$33</definedName>
    <definedName name="Z_75BFD04C_8D34_49C9_A422_0335B0ABD698_.wvu.Cols" localSheetId="0" hidden="1">'f2'!$M:$P</definedName>
    <definedName name="Z_75BFD04C_8D34_49C9_A422_0335B0ABD698_.wvu.Cols" localSheetId="1" hidden="1">'f2 (2)'!$M:$P</definedName>
    <definedName name="Z_75BFD04C_8D34_49C9_A422_0335B0ABD698_.wvu.Cols" localSheetId="2" hidden="1">'f2 (3)'!$M:$P</definedName>
    <definedName name="Z_75BFD04C_8D34_49C9_A422_0335B0ABD698_.wvu.Cols" localSheetId="3" hidden="1">'Forma Nr.2 '!$M:$P</definedName>
    <definedName name="Z_75BFD04C_8D34_49C9_A422_0335B0ABD698_.wvu.PrintTitles" localSheetId="0" hidden="1">'f2'!$19:$25</definedName>
    <definedName name="Z_75BFD04C_8D34_49C9_A422_0335B0ABD698_.wvu.PrintTitles" localSheetId="1" hidden="1">'f2 (2)'!$19:$25</definedName>
    <definedName name="Z_75BFD04C_8D34_49C9_A422_0335B0ABD698_.wvu.PrintTitles" localSheetId="2" hidden="1">'f2 (3)'!$19:$25</definedName>
    <definedName name="Z_75BFD04C_8D34_49C9_A422_0335B0ABD698_.wvu.PrintTitles" localSheetId="3" hidden="1">'Forma Nr.2 '!$23:$33</definedName>
    <definedName name="Z_7A632666_DBD4_4CFF_BD05_66382BD6FB9E_.wvu.Cols" localSheetId="0" hidden="1">'f2'!$M:$P</definedName>
    <definedName name="Z_7A632666_DBD4_4CFF_BD05_66382BD6FB9E_.wvu.Cols" localSheetId="1" hidden="1">'f2 (2)'!$M:$P</definedName>
    <definedName name="Z_7A632666_DBD4_4CFF_BD05_66382BD6FB9E_.wvu.Cols" localSheetId="2" hidden="1">'f2 (3)'!$M:$P</definedName>
    <definedName name="Z_7A632666_DBD4_4CFF_BD05_66382BD6FB9E_.wvu.Cols" localSheetId="3" hidden="1">'Forma Nr.2 '!$M:$P</definedName>
    <definedName name="Z_7A632666_DBD4_4CFF_BD05_66382BD6FB9E_.wvu.PrintTitles" localSheetId="0" hidden="1">'f2'!$19:$25</definedName>
    <definedName name="Z_7A632666_DBD4_4CFF_BD05_66382BD6FB9E_.wvu.PrintTitles" localSheetId="1" hidden="1">'f2 (2)'!$19:$25</definedName>
    <definedName name="Z_7A632666_DBD4_4CFF_BD05_66382BD6FB9E_.wvu.PrintTitles" localSheetId="2" hidden="1">'f2 (3)'!$19:$25</definedName>
    <definedName name="Z_7A632666_DBD4_4CFF_BD05_66382BD6FB9E_.wvu.PrintTitles" localSheetId="3" hidden="1">'Forma Nr.2 '!$23:$33</definedName>
    <definedName name="Z_9B727EDB_49B4_42DC_BF97_3A35178E0BFD_.wvu.Cols" localSheetId="0" hidden="1">'f2'!$M:$P</definedName>
    <definedName name="Z_9B727EDB_49B4_42DC_BF97_3A35178E0BFD_.wvu.Cols" localSheetId="1" hidden="1">'f2 (2)'!$M:$P</definedName>
    <definedName name="Z_9B727EDB_49B4_42DC_BF97_3A35178E0BFD_.wvu.Cols" localSheetId="2" hidden="1">'f2 (3)'!$M:$P</definedName>
    <definedName name="Z_9B727EDB_49B4_42DC_BF97_3A35178E0BFD_.wvu.Cols" localSheetId="3" hidden="1">'Forma Nr.2 '!$M:$P</definedName>
    <definedName name="Z_9B727EDB_49B4_42DC_BF97_3A35178E0BFD_.wvu.PrintTitles" localSheetId="0" hidden="1">'f2'!$19:$25</definedName>
    <definedName name="Z_9B727EDB_49B4_42DC_BF97_3A35178E0BFD_.wvu.PrintTitles" localSheetId="1" hidden="1">'f2 (2)'!$19:$25</definedName>
    <definedName name="Z_9B727EDB_49B4_42DC_BF97_3A35178E0BFD_.wvu.PrintTitles" localSheetId="2" hidden="1">'f2 (3)'!$19:$25</definedName>
    <definedName name="Z_9B727EDB_49B4_42DC_BF97_3A35178E0BFD_.wvu.PrintTitles" localSheetId="3" hidden="1">'Forma Nr.2 '!$23:$29</definedName>
    <definedName name="Z_A64B7B98_B658_4E89_BA3D_F49D1265D61E_.wvu.Cols" localSheetId="0" hidden="1">'f2'!$M:$P</definedName>
    <definedName name="Z_A64B7B98_B658_4E89_BA3D_F49D1265D61E_.wvu.Cols" localSheetId="1" hidden="1">'f2 (2)'!$M:$P</definedName>
    <definedName name="Z_A64B7B98_B658_4E89_BA3D_F49D1265D61E_.wvu.Cols" localSheetId="2" hidden="1">'f2 (3)'!$M:$P</definedName>
    <definedName name="Z_A64B7B98_B658_4E89_BA3D_F49D1265D61E_.wvu.Cols" localSheetId="3" hidden="1">'Forma Nr.2 '!$M:$P</definedName>
    <definedName name="Z_A64B7B98_B658_4E89_BA3D_F49D1265D61E_.wvu.PrintTitles" localSheetId="0" hidden="1">'f2'!$19:$25</definedName>
    <definedName name="Z_A64B7B98_B658_4E89_BA3D_F49D1265D61E_.wvu.PrintTitles" localSheetId="1" hidden="1">'f2 (2)'!$19:$25</definedName>
    <definedName name="Z_A64B7B98_B658_4E89_BA3D_F49D1265D61E_.wvu.PrintTitles" localSheetId="2" hidden="1">'f2 (3)'!$19:$25</definedName>
    <definedName name="Z_A64B7B98_B658_4E89_BA3D_F49D1265D61E_.wvu.PrintTitles" localSheetId="3" hidden="1">'Forma Nr.2 '!$23:$33</definedName>
    <definedName name="Z_B9470AF3_226B_4213_A7B5_37AA221FCC86_.wvu.Cols" localSheetId="0" hidden="1">'f2'!$M:$P</definedName>
    <definedName name="Z_B9470AF3_226B_4213_A7B5_37AA221FCC86_.wvu.Cols" localSheetId="1" hidden="1">'f2 (2)'!$M:$P</definedName>
    <definedName name="Z_B9470AF3_226B_4213_A7B5_37AA221FCC86_.wvu.Cols" localSheetId="2" hidden="1">'f2 (3)'!$M:$P</definedName>
    <definedName name="Z_B9470AF3_226B_4213_A7B5_37AA221FCC86_.wvu.Cols" localSheetId="3" hidden="1">'Forma Nr.2 '!$M:$P</definedName>
    <definedName name="Z_B9470AF3_226B_4213_A7B5_37AA221FCC86_.wvu.PrintTitles" localSheetId="0" hidden="1">'f2'!$19:$25</definedName>
    <definedName name="Z_B9470AF3_226B_4213_A7B5_37AA221FCC86_.wvu.PrintTitles" localSheetId="1" hidden="1">'f2 (2)'!$19:$25</definedName>
    <definedName name="Z_B9470AF3_226B_4213_A7B5_37AA221FCC86_.wvu.PrintTitles" localSheetId="2" hidden="1">'f2 (3)'!$19:$25</definedName>
    <definedName name="Z_B9470AF3_226B_4213_A7B5_37AA221FCC86_.wvu.PrintTitles" localSheetId="3" hidden="1">'Forma Nr.2 '!$23:$33</definedName>
    <definedName name="Z_D669FC1B_AE0B_4417_8D6F_8460D68D5677_.wvu.Cols" localSheetId="0" hidden="1">'f2'!$M:$P</definedName>
    <definedName name="Z_D669FC1B_AE0B_4417_8D6F_8460D68D5677_.wvu.Cols" localSheetId="1" hidden="1">'f2 (2)'!$M:$P</definedName>
    <definedName name="Z_D669FC1B_AE0B_4417_8D6F_8460D68D5677_.wvu.Cols" localSheetId="2" hidden="1">'f2 (3)'!$M:$P</definedName>
    <definedName name="Z_D669FC1B_AE0B_4417_8D6F_8460D68D5677_.wvu.Cols" localSheetId="3" hidden="1">'Forma Nr.2 '!$M:$P</definedName>
    <definedName name="Z_D669FC1B_AE0B_4417_8D6F_8460D68D5677_.wvu.PrintTitles" localSheetId="0" hidden="1">'f2'!$19:$25</definedName>
    <definedName name="Z_D669FC1B_AE0B_4417_8D6F_8460D68D5677_.wvu.PrintTitles" localSheetId="1" hidden="1">'f2 (2)'!$19:$25</definedName>
    <definedName name="Z_D669FC1B_AE0B_4417_8D6F_8460D68D5677_.wvu.PrintTitles" localSheetId="2" hidden="1">'f2 (3)'!$19:$25</definedName>
    <definedName name="Z_D669FC1B_AE0B_4417_8D6F_8460D68D5677_.wvu.PrintTitles" localSheetId="3" hidden="1">'Forma Nr.2 '!$23:$29</definedName>
    <definedName name="Z_DEAD3D29_059E_486C_AD0E_87404C0BECF8_.wvu.Cols" localSheetId="0" hidden="1">'f2'!$M:$P</definedName>
    <definedName name="Z_DEAD3D29_059E_486C_AD0E_87404C0BECF8_.wvu.Cols" localSheetId="1" hidden="1">'f2 (2)'!$M:$P</definedName>
    <definedName name="Z_DEAD3D29_059E_486C_AD0E_87404C0BECF8_.wvu.Cols" localSheetId="2" hidden="1">'f2 (3)'!$M:$P</definedName>
    <definedName name="Z_DEAD3D29_059E_486C_AD0E_87404C0BECF8_.wvu.Cols" localSheetId="3" hidden="1">'Forma Nr.2 '!$M:$P</definedName>
    <definedName name="Z_DEAD3D29_059E_486C_AD0E_87404C0BECF8_.wvu.PrintTitles" localSheetId="0" hidden="1">'f2'!$19:$25</definedName>
    <definedName name="Z_DEAD3D29_059E_486C_AD0E_87404C0BECF8_.wvu.PrintTitles" localSheetId="1" hidden="1">'f2 (2)'!$19:$25</definedName>
    <definedName name="Z_DEAD3D29_059E_486C_AD0E_87404C0BECF8_.wvu.PrintTitles" localSheetId="2" hidden="1">'f2 (3)'!$19:$25</definedName>
    <definedName name="Z_DEAD3D29_059E_486C_AD0E_87404C0BECF8_.wvu.PrintTitles" localSheetId="3" hidden="1">'Forma Nr.2 '!$23:$33</definedName>
    <definedName name="Z_DF4717B8_E960_4300_AF40_4AC5F93B40E3_.wvu.Cols" localSheetId="0" hidden="1">'f2'!$M:$P</definedName>
    <definedName name="Z_DF4717B8_E960_4300_AF40_4AC5F93B40E3_.wvu.Cols" localSheetId="1" hidden="1">'f2 (2)'!$M:$P</definedName>
    <definedName name="Z_DF4717B8_E960_4300_AF40_4AC5F93B40E3_.wvu.Cols" localSheetId="2" hidden="1">'f2 (3)'!$M:$P</definedName>
    <definedName name="Z_DF4717B8_E960_4300_AF40_4AC5F93B40E3_.wvu.Cols" localSheetId="3" hidden="1">'Forma Nr.2 '!$M:$P</definedName>
    <definedName name="Z_DF4717B8_E960_4300_AF40_4AC5F93B40E3_.wvu.PrintTitles" localSheetId="0" hidden="1">'f2'!$19:$25</definedName>
    <definedName name="Z_DF4717B8_E960_4300_AF40_4AC5F93B40E3_.wvu.PrintTitles" localSheetId="1" hidden="1">'f2 (2)'!$19:$25</definedName>
    <definedName name="Z_DF4717B8_E960_4300_AF40_4AC5F93B40E3_.wvu.PrintTitles" localSheetId="2" hidden="1">'f2 (3)'!$19:$25</definedName>
    <definedName name="Z_DF4717B8_E960_4300_AF40_4AC5F93B40E3_.wvu.PrintTitles" localSheetId="3" hidden="1">'Forma Nr.2 '!$23:$29</definedName>
    <definedName name="Z_F677807F_46FD_43C6_BB8F_08ECC7636E03_.wvu.Cols" localSheetId="0" hidden="1">'f2'!$M:$P</definedName>
    <definedName name="Z_F677807F_46FD_43C6_BB8F_08ECC7636E03_.wvu.Cols" localSheetId="1" hidden="1">'f2 (2)'!$M:$P</definedName>
    <definedName name="Z_F677807F_46FD_43C6_BB8F_08ECC7636E03_.wvu.Cols" localSheetId="2" hidden="1">'f2 (3)'!$M:$P</definedName>
    <definedName name="Z_F677807F_46FD_43C6_BB8F_08ECC7636E03_.wvu.Cols" localSheetId="3" hidden="1">'Forma Nr.2 '!$M:$P</definedName>
    <definedName name="Z_F677807F_46FD_43C6_BB8F_08ECC7636E03_.wvu.PrintTitles" localSheetId="0" hidden="1">'f2'!$19:$25</definedName>
    <definedName name="Z_F677807F_46FD_43C6_BB8F_08ECC7636E03_.wvu.PrintTitles" localSheetId="1" hidden="1">'f2 (2)'!$19:$25</definedName>
    <definedName name="Z_F677807F_46FD_43C6_BB8F_08ECC7636E03_.wvu.PrintTitles" localSheetId="2" hidden="1">'f2 (3)'!$19:$25</definedName>
    <definedName name="Z_F677807F_46FD_43C6_BB8F_08ECC7636E03_.wvu.PrintTitles" localSheetId="3" hidden="1">'Forma Nr.2 '!$23:$33</definedName>
  </definedNames>
  <calcPr calcId="144525"/>
  <customWorkbookViews>
    <customWorkbookView name="„Windows“ vartotojas - Individuali peržiūra" guid="{DEAD3D29-059E-486C-AD0E-87404C0BECF8}" personalView="1" xWindow="6" yWindow="38" windowWidth="1914" windowHeight="1042" activeSheetId="4"/>
    <customWorkbookView name="Renata - Individuali peržiūra" guid="{0F6C7AC1-7ABB-40A6-B210-0DE58FC3C6C5}" personalView="1" maximized="1" xWindow="-9" yWindow="-9" windowWidth="2578" windowHeight="1408" activeSheetId="4"/>
    <customWorkbookView name="TAMALIŪNIENĖ Vilija - Individuali peržiūra" guid="{A64B7B98-B658-4E89-BA3D-F49D1265D61E}" personalView="1" maximized="1" xWindow="-9" yWindow="-9" windowWidth="1938" windowHeight="1048" activeSheetId="4"/>
    <customWorkbookView name="DRAZDAUSKIENĖ Nijolė - Individuali peržiūra" guid="{758123A7-07DC-4CFE-A1C3-A6CC304C1338}" personalView="1" maximized="1" xWindow="-8" yWindow="-8" windowWidth="1936" windowHeight="1056" activeSheetId="4"/>
    <customWorkbookView name="Rita Dasevičienė - Individuali peržiūra" guid="{75BFD04C-8D34-49C9-A422-0335B0ABD698}" personalView="1" maximized="1" windowWidth="1916" windowHeight="803" activeSheetId="4"/>
    <customWorkbookView name="Lina Šiurkienė - Individuali peržiūra" guid="{4837D77B-C401-4018-A777-ED8FA242E629}" personalView="1" maximized="1" windowWidth="1916" windowHeight="854" activeSheetId="4"/>
    <customWorkbookView name="Renata Karpavičienė - Individuali peržiūra" guid="{47D04100-FABF-4D8C-9C0A-1DEC9335BC02}" personalView="1" maximized="1" windowWidth="1916" windowHeight="854" activeSheetId="4"/>
    <customWorkbookView name="Brigita Šidlauskaitė-Riazanova - Individuali peržiūra" guid="{112AFAC2-77EA-44AA-BEEF-6812D11534CE}" personalView="1" maximized="1" windowWidth="1916" windowHeight="814" activeSheetId="4"/>
    <customWorkbookView name="Marija Čekanavičienė - Individuali peržiūra" guid="{05B54777-5D6F-4067-9B5E-F0A938B54982}" personalView="1" maximized="1" windowWidth="1916" windowHeight="865" activeSheetId="3"/>
    <customWorkbookView name="AZ - Personal View" guid="{9B727EDB-49B4-42DC-BF97-3A35178E0BFD}" personalView="1" maximized="1" windowWidth="1276" windowHeight="856" activeSheetId="3"/>
    <customWorkbookView name="Agnė Baronaitė - Individuali peržiūra" guid="{D669FC1B-AE0B-4417-8D6F-8460D68D5677}" personalView="1" maximized="1" windowWidth="1916" windowHeight="855" activeSheetId="3"/>
    <customWorkbookView name="irmila@lrs.lt - Personal View" guid="{DF4717B8-E960-4300-AF40-4AC5F93B40E3}" personalView="1" maximized="1" windowWidth="1916" windowHeight="1029" activeSheetId="3"/>
    <customWorkbookView name="Živilė Grigienė - Individuali peržiūra" guid="{5FCAC33A-47AA-47EB-BE57-8622821F3718}" personalView="1" maximized="1" windowWidth="1003" windowHeight="803" activeSheetId="4" showComments="commIndAndComment"/>
    <customWorkbookView name="Jurgita Subačienė - Individuali peržiūra" guid="{B9470AF3-226B-4213-A7B5-37AA221FCC86}" personalView="1" maximized="1" windowWidth="1801" windowHeight="758" activeSheetId="4"/>
    <customWorkbookView name="Vaida Matiliūnienė - Individuali peržiūra" guid="{F677807F-46FD-43C6-BB8F-08ECC7636E03}" personalView="1" maximized="1" windowWidth="1504" windowHeight="538" activeSheetId="4"/>
    <customWorkbookView name="Greta Adomaitė - Individuali peržiūra" guid="{7A632666-DBD4-4CFF-BD05-66382BD6FB9E}" personalView="1" maximized="1" windowWidth="1916" windowHeight="824" activeSheetId="4" showComments="commIndAndComment"/>
    <customWorkbookView name="Jolanta Puodžiūnienė - Individuali peržiūra" guid="{57A1E72B-DFC1-4C5D-ABA7-C1A26EB31789}" personalView="1" maximized="1" windowWidth="1596" windowHeight="534" activeSheetId="4" showComments="commIndAndComment"/>
  </customWorkbookViews>
</workbook>
</file>

<file path=xl/sharedStrings.xml><?xml version="1.0" encoding="utf-8"?>
<sst xmlns="http://schemas.openxmlformats.org/spreadsheetml/2006/main" count="2015" uniqueCount="765">
  <si>
    <t>Forma Nr. 2 patvirtinta
Lietuvos Respublikos finansų ministro
2008 m. gruodžio 31 d. įsakymu Nr. 1K-465
(Lietuvos Respublikos finansų ministro
2013 m.             d. įsakymo Nr. 1K-       redakcija)</t>
  </si>
  <si>
    <t xml:space="preserve">       </t>
  </si>
  <si>
    <t>(įstaigos pavadinimas, kodas Juridinių asmenų registre, adresas)</t>
  </si>
  <si>
    <t>BIUDŽETO IŠLAIDŲ SĄMATOS VYKDYMO</t>
  </si>
  <si>
    <t>20______ M. ________________ D.</t>
  </si>
  <si>
    <t xml:space="preserve"> </t>
  </si>
  <si>
    <t>__________________________</t>
  </si>
  <si>
    <t>(metinė, ketvirtinė)</t>
  </si>
  <si>
    <t>ATASKAITA</t>
  </si>
  <si>
    <t>_________________    Nr. _________</t>
  </si>
  <si>
    <t xml:space="preserve">                                                                      (data)</t>
  </si>
  <si>
    <t>Kodas</t>
  </si>
  <si>
    <t xml:space="preserve">                    Ministerijos / Savivaldybės</t>
  </si>
  <si>
    <t>Departamento</t>
  </si>
  <si>
    <t>Įstaigos</t>
  </si>
  <si>
    <t>(programos pavadinimas)</t>
  </si>
  <si>
    <t>Programos</t>
  </si>
  <si>
    <t>Finansavimo šaltinio</t>
  </si>
  <si>
    <t>Valstybės funkcijos</t>
  </si>
  <si>
    <t>(litais, ct)</t>
  </si>
  <si>
    <t>Išlaidų ekonominės klasifikacijos kodas</t>
  </si>
  <si>
    <t>Išlaidų pavadinimas</t>
  </si>
  <si>
    <t>Eil. Nr.</t>
  </si>
  <si>
    <t>Asignavimų planas, įskaitant patikslinimus</t>
  </si>
  <si>
    <t>Gauti asignavimai kartu su įskaitytu praėjusių metų lėšų likučiu</t>
  </si>
  <si>
    <t>Panaudoti asignavimai</t>
  </si>
  <si>
    <t xml:space="preserve"> metams</t>
  </si>
  <si>
    <t xml:space="preserve"> ataskaitiniam laikotarpiui</t>
  </si>
  <si>
    <t>1</t>
  </si>
  <si>
    <t>4</t>
  </si>
  <si>
    <t>5</t>
  </si>
  <si>
    <t>IŠLAIDOS</t>
  </si>
  <si>
    <t xml:space="preserve">Darbo užmokestis ir socialinis draudimas </t>
  </si>
  <si>
    <t>Darbo užmokestis</t>
  </si>
  <si>
    <t xml:space="preserve">Darbo užmokestis </t>
  </si>
  <si>
    <t xml:space="preserve">Darbo užmokestis pinigais </t>
  </si>
  <si>
    <t>Pajamos natūra</t>
  </si>
  <si>
    <t xml:space="preserve">Socialinio draudimo įmokos </t>
  </si>
  <si>
    <t>Prekių ir paslaugų naudojimas</t>
  </si>
  <si>
    <t xml:space="preserve">Mityba </t>
  </si>
  <si>
    <t xml:space="preserve">Medikamentai (ir darbuotojų sveikatos tikrinimas) </t>
  </si>
  <si>
    <t>Ryšių paslaugos</t>
  </si>
  <si>
    <t>Transporto išlaikymas</t>
  </si>
  <si>
    <t xml:space="preserve">Apranga ir patalynė </t>
  </si>
  <si>
    <t xml:space="preserve">Spaudiniai </t>
  </si>
  <si>
    <t>Ginklai ir karinė įranga</t>
  </si>
  <si>
    <t>Kitos prekės</t>
  </si>
  <si>
    <t>Komandiruotės (transporto, apgyvendinimo, ryšio ir kitos komandiruotės išlaidos)</t>
  </si>
  <si>
    <t xml:space="preserve">Miestų ir gyvenviečių viešasis ūkis </t>
  </si>
  <si>
    <t>Ilgalaikio materialiojo ir nematerialiojo turto nuoma</t>
  </si>
  <si>
    <t xml:space="preserve">Ilgalaikio materialiojo turto einamasis remontas </t>
  </si>
  <si>
    <t>Kvalifikacijos kėlimas</t>
  </si>
  <si>
    <t xml:space="preserve">Apmokėjimas samdomiems ekspertams, konsultantams ir komisinių išlaidos </t>
  </si>
  <si>
    <t xml:space="preserve"> Turto vertinimo paslaugų apmokėjimas   </t>
  </si>
  <si>
    <t>Veiklos nuoma</t>
  </si>
  <si>
    <t>Komunalinės paslaugos</t>
  </si>
  <si>
    <t>Kitos paslaugos</t>
  </si>
  <si>
    <t>Turto išlaidos</t>
  </si>
  <si>
    <t xml:space="preserve">Palūkanos </t>
  </si>
  <si>
    <t>Nerezidentams</t>
  </si>
  <si>
    <t>Asignavimų valdytojų sumokėtos palūkanos</t>
  </si>
  <si>
    <t>Finansų ministerijos sumokėtos palūkanos</t>
  </si>
  <si>
    <t xml:space="preserve">Savivaldybių sumokėtos palūkanos </t>
  </si>
  <si>
    <t xml:space="preserve">Rezidentams, kitiems nei valdžios sektorius (tik už tiesioginę skolą) </t>
  </si>
  <si>
    <t xml:space="preserve">Kitiems valdymo lygiams </t>
  </si>
  <si>
    <t>Valstybės biudžetui</t>
  </si>
  <si>
    <t>Savivaldybių biudžetams</t>
  </si>
  <si>
    <t>Nebiudžetiniams fondams</t>
  </si>
  <si>
    <t xml:space="preserve">Nuoma </t>
  </si>
  <si>
    <t xml:space="preserve">Nuoma už žemę, žemės gelmių išteklius ir kitą atsirandantį gamtoje turtą </t>
  </si>
  <si>
    <t xml:space="preserve">Subsidijos </t>
  </si>
  <si>
    <t>Subsidijos iš biudžeto lėšų</t>
  </si>
  <si>
    <t>Subsidijos importui</t>
  </si>
  <si>
    <t>Subsidijos gaminiams</t>
  </si>
  <si>
    <t>Subsidijos gamybai</t>
  </si>
  <si>
    <t xml:space="preserve">Dotacijos </t>
  </si>
  <si>
    <t xml:space="preserve">Dotacijos užsienio valstybėms </t>
  </si>
  <si>
    <t>Einamiesiems tikslams</t>
  </si>
  <si>
    <t>Kapitalui formuoti</t>
  </si>
  <si>
    <t xml:space="preserve">Dotacijos tarptautinėms organizacijoms </t>
  </si>
  <si>
    <t>Dotacijos kitiems valdymo lygiams</t>
  </si>
  <si>
    <t xml:space="preserve">Įmokos į Europos Sąjungos biudžetą </t>
  </si>
  <si>
    <t xml:space="preserve">Tradiciniai nuosavi ištekliai </t>
  </si>
  <si>
    <t xml:space="preserve">Muitai </t>
  </si>
  <si>
    <t xml:space="preserve">Cukraus sektoriaus mokesčiai </t>
  </si>
  <si>
    <t xml:space="preserve">PVM nuosavi ištekliai </t>
  </si>
  <si>
    <t xml:space="preserve">Bendrųjų nacionalinių pajamų nuosavi ištekliai </t>
  </si>
  <si>
    <t>Biudžeto disbalansų korekcija Jungtinės Karalystės naudai</t>
  </si>
  <si>
    <t xml:space="preserve">Su nuosavais ištekliais susijusios baudos ir delspinigiai </t>
  </si>
  <si>
    <t xml:space="preserve">Socialinės išmokos (pašalpos) </t>
  </si>
  <si>
    <t>Socialinio draudimo išmokos (pašalpos)</t>
  </si>
  <si>
    <t>Socialinio draudimo išmokos pinigais</t>
  </si>
  <si>
    <t>Socialinio draudimo išmokos natūra</t>
  </si>
  <si>
    <t xml:space="preserve">Socialinė parama (socialinės paramos pašalpos) </t>
  </si>
  <si>
    <t xml:space="preserve">Socialinė parama pinigais </t>
  </si>
  <si>
    <t xml:space="preserve">Socialinė parama natūra </t>
  </si>
  <si>
    <t xml:space="preserve">Darbdavių socialinė parama </t>
  </si>
  <si>
    <t>Darbdavių socialinė parama pinigais</t>
  </si>
  <si>
    <t>Darbdavių socialinė parama natūra</t>
  </si>
  <si>
    <t>Kitos išlaidos</t>
  </si>
  <si>
    <t xml:space="preserve">Stipendijoms </t>
  </si>
  <si>
    <t xml:space="preserve">Kitiems einamiesiems tikslams </t>
  </si>
  <si>
    <t>Pervedamos lėšos (kapitalui formuoti)</t>
  </si>
  <si>
    <t xml:space="preserve">Pervedama Europos Sąjungos, kita tarptautinė finansinė parama ir bendrojo finansavimo lėšos </t>
  </si>
  <si>
    <t>Subsidijos iš Europos Sąjungos ir kitos tarptautinės finansinės paramos (ne valdžios sektoriui)</t>
  </si>
  <si>
    <t xml:space="preserve">Einamiesiems tikslams savivaldybėms </t>
  </si>
  <si>
    <t>Einamiesiems tikslams kitiems valdžios sektoriaus subjektams</t>
  </si>
  <si>
    <t xml:space="preserve">Einamiesiems tikslams ne valdžios sektoriui </t>
  </si>
  <si>
    <t xml:space="preserve">Investicijos </t>
  </si>
  <si>
    <t xml:space="preserve">Investicijos, skirtos savivaldybėms </t>
  </si>
  <si>
    <t xml:space="preserve">Investicijos kitiems valdžios sektoriaus subjektams </t>
  </si>
  <si>
    <t>Investicijos ne valdžios sektoriui</t>
  </si>
  <si>
    <t>SANDORIAI DĖL MATERIALIOJO IR NEMATERIALIOJO TURTO BEI FINANSINIŲ ĮSIPAREIGOJIMŲ VYKDYMAS</t>
  </si>
  <si>
    <t>Materialiojo ir nematerialiojo turto įsigijimo išlaidos</t>
  </si>
  <si>
    <t>Ilgalaikio materialiojo turto kūrimas ir įsigijimas</t>
  </si>
  <si>
    <t xml:space="preserve">Žemė </t>
  </si>
  <si>
    <t xml:space="preserve">Pastatai ir statiniai </t>
  </si>
  <si>
    <t>Gyvenamieji namai</t>
  </si>
  <si>
    <t>Negyvenamieji pastatai</t>
  </si>
  <si>
    <t>Kiti pastatai ir statiniai</t>
  </si>
  <si>
    <t xml:space="preserve">Mašinos ir įrenginiai </t>
  </si>
  <si>
    <t>Transporto priemonės</t>
  </si>
  <si>
    <t>Kitos mašinos ir įrenginiai</t>
  </si>
  <si>
    <t xml:space="preserve">Vertybės </t>
  </si>
  <si>
    <t>Muziejinės vertybės</t>
  </si>
  <si>
    <t xml:space="preserve">Antikvariniai ir kiti meno kūriniai </t>
  </si>
  <si>
    <t>Kitos vertybės</t>
  </si>
  <si>
    <t>Kitas ilgalaikis materialusis turtas</t>
  </si>
  <si>
    <t xml:space="preserve">Nematerialiojo turto kūrimas ir įsigijimas </t>
  </si>
  <si>
    <t>Nematerialusis turtas</t>
  </si>
  <si>
    <t>Naudingųjų iškasenų žvalgymo darbai</t>
  </si>
  <si>
    <t>Kompiuterinė programinė įranga, kompiuterinės programinės įrangos licencijos</t>
  </si>
  <si>
    <t xml:space="preserve">Patentai </t>
  </si>
  <si>
    <t>Literatūros ir meno kūriniai</t>
  </si>
  <si>
    <t xml:space="preserve">Kitas nematerialusis turtas </t>
  </si>
  <si>
    <t>Atsargų kūrimas ir įsigijimas</t>
  </si>
  <si>
    <t>Strateginės ir neliečiamosios atsargos</t>
  </si>
  <si>
    <t>Kitos atsargos</t>
  </si>
  <si>
    <t xml:space="preserve">Žaliavos ir medžiagos </t>
  </si>
  <si>
    <t>Nebaigta gamyba</t>
  </si>
  <si>
    <t>Pagaminta produkcija</t>
  </si>
  <si>
    <t>Pirktos prekės, skirtos parduoti</t>
  </si>
  <si>
    <t xml:space="preserve">Ilgalaikio turto įsigijimas finansinės nuomos (lizingo) būdu </t>
  </si>
  <si>
    <t xml:space="preserve">Ilgalaikio turto įsigijimas  finansinės nuomos (lizingo) būdu </t>
  </si>
  <si>
    <t>Biologinis turtas ir mineraliniai ištekliai</t>
  </si>
  <si>
    <t>Žemės gelmių ištekliai</t>
  </si>
  <si>
    <t>Gyvuliai ir kiti gyvūnai</t>
  </si>
  <si>
    <t>Vaismedžiai ir kiti daugiamečiai sodiniai</t>
  </si>
  <si>
    <t xml:space="preserve">Finansinio turto įsigijimo išlaidos (perskolinimas) </t>
  </si>
  <si>
    <t xml:space="preserve">Vidaus </t>
  </si>
  <si>
    <t xml:space="preserve">Grynieji pinigai ir indėliai banke (nacionaline valiuta) </t>
  </si>
  <si>
    <t>Grynieji pinigai</t>
  </si>
  <si>
    <t>Pervedamieji indėliai (pinigai bankuose)</t>
  </si>
  <si>
    <t>Kiti ilgalaikiai indėliai (pinigai bankuose)</t>
  </si>
  <si>
    <t>Kiti trumpalaikiai indėliai (pinigai bankuose)</t>
  </si>
  <si>
    <t xml:space="preserve">Vertybiniai popieriai (įsigyti), išskyrus akcijas </t>
  </si>
  <si>
    <t xml:space="preserve">Trumpalaikiai </t>
  </si>
  <si>
    <t xml:space="preserve">Ilgalaikiai </t>
  </si>
  <si>
    <t xml:space="preserve">Išvestinės finansinės priemonės </t>
  </si>
  <si>
    <t xml:space="preserve">Trumpalaikės </t>
  </si>
  <si>
    <t xml:space="preserve">Ilgalaikės </t>
  </si>
  <si>
    <t>Paskolos (suteiktos)</t>
  </si>
  <si>
    <t>Akcijos (įsigytos) ir kitas nuosavas kapitalas</t>
  </si>
  <si>
    <t xml:space="preserve">Draudimo techniniai atidėjiniai </t>
  </si>
  <si>
    <t xml:space="preserve">Kitos mokėtinos sumos </t>
  </si>
  <si>
    <t xml:space="preserve">Užsienio </t>
  </si>
  <si>
    <t>Grynieji pinigai ir indėliai banke (užsienio valiuta)</t>
  </si>
  <si>
    <t xml:space="preserve">Grynieji pinigai ir indėliai banke (užsienio valiuta) </t>
  </si>
  <si>
    <t xml:space="preserve">Išlaidos dėl finansinių įsipareigojimų vykdymo (paskolų grąžinimas) </t>
  </si>
  <si>
    <t>Kiti indėliai (pinigai bankuose)</t>
  </si>
  <si>
    <t xml:space="preserve">Vertybiniai popieriai (išpirkti), išskyrus akcijas </t>
  </si>
  <si>
    <t>Paskolos (grąžintinos)</t>
  </si>
  <si>
    <t>Akcijos (parduotos) ir kitas nuosavas kapitalas</t>
  </si>
  <si>
    <t xml:space="preserve">IŠ VISO </t>
  </si>
  <si>
    <t xml:space="preserve">      (įstaigos vadovo ar jo įgalioto asmens pareigų  pavadinimas)</t>
  </si>
  <si>
    <t>(parašas)</t>
  </si>
  <si>
    <t>(vardas ir pavardė)</t>
  </si>
  <si>
    <t xml:space="preserve">  (vyriausiasis buhalteris (buhalteris)</t>
  </si>
  <si>
    <t>vvvvvvvvvvvvvvvvvvvvvvvvvvvvvvvvvvvvvvvvvvvvvvvvvvvvvvvvvvvvvvvvvvvvvvvvvvvvvvvvvvvvvvvvvvvvvvvvvvvvvvvvvvvvvvvvvvvvvvvvvvvvvvvvvvvvvvvvvvvvvvvvvvvvvvvvvv</t>
  </si>
  <si>
    <t>vvvvvvvvvvvvvvvvvvvvvvvvvvvvvvvvvvvvvvvvvvvvvvvvvvvvvvvvvvvv</t>
  </si>
  <si>
    <t>vvvvvvvvvvvvvvvvvvvvvvvvvvvvvvvvvvvvvvvvvvvvvvvvvvvvvvvvvvvvvvvvvvvvvvvvvvvvvvvvvvvvvvvvvvvvvvvvvvvvvvvvvvvvvvvvvvvvvvvvvvvxxxxxxxxxxxx</t>
  </si>
  <si>
    <t>Forma Nr. 2 patvirtinta</t>
  </si>
  <si>
    <t>Lietuvos Respublikos finansų ministro</t>
  </si>
  <si>
    <t>2008 m. gruodžio 31 d. įsakymu Nr. 1K-465</t>
  </si>
  <si>
    <t>(Lietuvos Respublikos finansų ministro</t>
  </si>
  <si>
    <r>
      <rPr>
        <sz val="8"/>
        <rFont val="Times New Roman Baltic"/>
        <charset val="186"/>
      </rPr>
      <t>201</t>
    </r>
    <r>
      <rPr>
        <strike/>
        <sz val="8"/>
        <color rgb="FFFF0000"/>
        <rFont val="Times New Roman Baltic"/>
        <charset val="186"/>
      </rPr>
      <t xml:space="preserve">4 </t>
    </r>
    <r>
      <rPr>
        <sz val="8"/>
        <rFont val="Times New Roman Baltic"/>
        <charset val="186"/>
      </rPr>
      <t xml:space="preserve">m. </t>
    </r>
    <r>
      <rPr>
        <strike/>
        <sz val="8"/>
        <color rgb="FFFF0000"/>
        <rFont val="Times New Roman Baltic"/>
        <charset val="186"/>
      </rPr>
      <t>lapkričio 28</t>
    </r>
    <r>
      <rPr>
        <sz val="8"/>
        <rFont val="Times New Roman Baltic"/>
        <charset val="186"/>
      </rPr>
      <t xml:space="preserve"> d. įsak. Nr. 1K-</t>
    </r>
    <r>
      <rPr>
        <strike/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407</t>
    </r>
    <r>
      <rPr>
        <sz val="8"/>
        <rFont val="Times New Roman Baltic"/>
        <charset val="186"/>
      </rPr>
      <t xml:space="preserve"> redakcija)</t>
    </r>
  </si>
  <si>
    <t>(eurais, ct)</t>
  </si>
  <si>
    <r>
      <rPr>
        <sz val="10"/>
        <rFont val="Times New Roman Baltic"/>
        <charset val="186"/>
      </rPr>
      <t xml:space="preserve">Komandiruotės </t>
    </r>
    <r>
      <rPr>
        <strike/>
        <sz val="10"/>
        <color rgb="FFFF0000"/>
        <rFont val="Times New Roman Baltic"/>
        <charset val="186"/>
      </rPr>
      <t>(transporto, apgyvendinimo, ryšio ir kitos komandiruotės išlaidos)</t>
    </r>
  </si>
  <si>
    <r>
      <rPr>
        <b/>
        <sz val="8"/>
        <rFont val="Times New Roman Baltic"/>
        <charset val="186"/>
      </rPr>
      <t>21</t>
    </r>
    <r>
      <rPr>
        <strike/>
        <sz val="8"/>
        <color rgb="FFFF0000"/>
        <rFont val="Times New Roman Baltic"/>
        <charset val="186"/>
      </rPr>
      <t xml:space="preserve"> 23</t>
    </r>
  </si>
  <si>
    <r>
      <rPr>
        <b/>
        <sz val="10"/>
        <rFont val="Times New Roman Baltic"/>
        <charset val="186"/>
      </rPr>
      <t>Gyvenamųjų vietovių viešasis ūkis</t>
    </r>
    <r>
      <rPr>
        <strike/>
        <sz val="10"/>
        <color rgb="FFFF0000"/>
        <rFont val="Times New Roman Baltic"/>
        <charset val="186"/>
      </rPr>
      <t xml:space="preserve">Miestų ir gyvenviečių viešasis ūkis </t>
    </r>
  </si>
  <si>
    <r>
      <rPr>
        <b/>
        <sz val="8"/>
        <rFont val="Times New Roman Baltic"/>
        <charset val="186"/>
      </rPr>
      <t>22</t>
    </r>
    <r>
      <rPr>
        <strike/>
        <sz val="8"/>
        <color rgb="FFFF0000"/>
        <rFont val="Times New Roman Baltic"/>
        <charset val="186"/>
      </rPr>
      <t xml:space="preserve"> 24</t>
    </r>
  </si>
  <si>
    <r>
      <rPr>
        <strike/>
        <sz val="10"/>
        <color rgb="FFFF0000"/>
        <rFont val="Times New Roman Baltic"/>
        <charset val="186"/>
      </rPr>
      <t>Ilgalaikio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M</t>
    </r>
    <r>
      <rPr>
        <strike/>
        <sz val="10"/>
        <color rgb="FFFF0000"/>
        <rFont val="Times New Roman Baltic"/>
        <charset val="186"/>
      </rPr>
      <t>m</t>
    </r>
    <r>
      <rPr>
        <sz val="10"/>
        <rFont val="Times New Roman Baltic"/>
        <charset val="186"/>
      </rPr>
      <t xml:space="preserve">aterialiojo ir nematerialiojo turto nuoma </t>
    </r>
    <r>
      <rPr>
        <strike/>
        <sz val="10"/>
        <color rgb="FFFF0000"/>
        <rFont val="Times New Roman Baltic"/>
        <charset val="186"/>
      </rPr>
      <t>(įskaitant veiklos nuomą)</t>
    </r>
  </si>
  <si>
    <r>
      <rPr>
        <b/>
        <sz val="8"/>
        <rFont val="Times New Roman Baltic"/>
        <charset val="186"/>
      </rPr>
      <t>23</t>
    </r>
    <r>
      <rPr>
        <b/>
        <strike/>
        <sz val="8"/>
        <color rgb="FFFF0000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25</t>
    </r>
  </si>
  <si>
    <r>
      <rPr>
        <strike/>
        <sz val="10"/>
        <color rgb="FFFF0000"/>
        <rFont val="Times New Roman Baltic"/>
        <charset val="186"/>
      </rPr>
      <t>Ilgalaikio</t>
    </r>
    <r>
      <rPr>
        <strike/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M</t>
    </r>
    <r>
      <rPr>
        <strike/>
        <sz val="10"/>
        <color rgb="FFFF0000"/>
        <rFont val="Times New Roman Baltic"/>
        <charset val="186"/>
      </rPr>
      <t>m</t>
    </r>
    <r>
      <rPr>
        <sz val="10"/>
        <rFont val="Times New Roman Baltic"/>
        <charset val="186"/>
      </rPr>
      <t xml:space="preserve">aterialiojo turto </t>
    </r>
    <r>
      <rPr>
        <b/>
        <sz val="10"/>
        <rFont val="Times New Roman Baltic"/>
        <charset val="186"/>
      </rPr>
      <t>paprastasis</t>
    </r>
    <r>
      <rPr>
        <sz val="10"/>
        <rFont val="Times New Roman Baltic"/>
        <charset val="186"/>
      </rPr>
      <t xml:space="preserve"> </t>
    </r>
    <r>
      <rPr>
        <strike/>
        <sz val="10"/>
        <color rgb="FFFF0000"/>
        <rFont val="Times New Roman Baltic"/>
        <charset val="186"/>
      </rPr>
      <t>einamasis</t>
    </r>
    <r>
      <rPr>
        <sz val="10"/>
        <rFont val="Times New Roman Baltic"/>
        <charset val="186"/>
      </rPr>
      <t xml:space="preserve"> remontas </t>
    </r>
  </si>
  <si>
    <r>
      <rPr>
        <b/>
        <sz val="8"/>
        <rFont val="Times New Roman Baltic"/>
        <charset val="186"/>
      </rPr>
      <t>24</t>
    </r>
    <r>
      <rPr>
        <strike/>
        <sz val="8"/>
        <color rgb="FFFF0000"/>
        <rFont val="Times New Roman Baltic"/>
        <charset val="186"/>
      </rPr>
      <t xml:space="preserve"> 26</t>
    </r>
  </si>
  <si>
    <r>
      <rPr>
        <b/>
        <sz val="8"/>
        <rFont val="Times New Roman Baltic"/>
        <charset val="186"/>
      </rPr>
      <t xml:space="preserve">25 </t>
    </r>
    <r>
      <rPr>
        <strike/>
        <sz val="8"/>
        <color rgb="FFFF0000"/>
        <rFont val="Times New Roman Baltic"/>
        <charset val="186"/>
      </rPr>
      <t>27</t>
    </r>
  </si>
  <si>
    <t xml:space="preserve">Apmokėjimas  ekspertams ir konsultantams </t>
  </si>
  <si>
    <r>
      <rPr>
        <b/>
        <sz val="8"/>
        <rFont val="Times New Roman Baltic"/>
        <charset val="186"/>
      </rPr>
      <t xml:space="preserve">26 </t>
    </r>
    <r>
      <rPr>
        <sz val="8"/>
        <color rgb="FFFF0000"/>
        <rFont val="Times New Roman Baltic"/>
        <charset val="186"/>
      </rPr>
      <t>28</t>
    </r>
  </si>
  <si>
    <t>Turto vertinimo paslaugų apmokėjimas</t>
  </si>
  <si>
    <r>
      <rPr>
        <b/>
        <sz val="8"/>
        <rFont val="Times New Roman Baltic"/>
        <charset val="186"/>
      </rPr>
      <t>27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29</t>
    </r>
  </si>
  <si>
    <r>
      <rPr>
        <b/>
        <sz val="8"/>
        <rFont val="Times New Roman Baltic"/>
        <charset val="186"/>
      </rPr>
      <t>28</t>
    </r>
    <r>
      <rPr>
        <strike/>
        <sz val="8"/>
        <color rgb="FFFF0000"/>
        <rFont val="Times New Roman Baltic"/>
        <charset val="186"/>
      </rPr>
      <t xml:space="preserve"> 30</t>
    </r>
  </si>
  <si>
    <t>Informacinių technologijų prekės ir paslaugos</t>
  </si>
  <si>
    <t>Reprezentacija</t>
  </si>
  <si>
    <r>
      <rPr>
        <sz val="10"/>
        <rFont val="Times New Roman Baltic"/>
        <charset val="186"/>
      </rPr>
      <t xml:space="preserve">Kitos </t>
    </r>
    <r>
      <rPr>
        <b/>
        <sz val="10"/>
        <rFont val="Times New Roman Baltic"/>
        <charset val="186"/>
      </rPr>
      <t>prekės ir</t>
    </r>
    <r>
      <rPr>
        <sz val="10"/>
        <rFont val="Times New Roman Baltic"/>
        <charset val="186"/>
      </rPr>
      <t xml:space="preserve"> paslaugos</t>
    </r>
  </si>
  <si>
    <r>
      <rPr>
        <b/>
        <sz val="10"/>
        <rFont val="Times New Roman Baltic"/>
        <charset val="186"/>
      </rPr>
      <t>Palūkanos</t>
    </r>
    <r>
      <rPr>
        <b/>
        <strike/>
        <sz val="10"/>
        <color rgb="FFFF0000"/>
        <rFont val="Times New Roman Baltic"/>
        <charset val="186"/>
      </rPr>
      <t>Turto išlaidos</t>
    </r>
  </si>
  <si>
    <r>
      <rPr>
        <b/>
        <sz val="10"/>
        <rFont val="Times New Roman Baltic"/>
        <charset val="186"/>
      </rPr>
      <t>Palūkanos n</t>
    </r>
    <r>
      <rPr>
        <strike/>
        <sz val="10"/>
        <color rgb="FFFF0000"/>
        <rFont val="Times New Roman Baltic"/>
        <charset val="186"/>
      </rPr>
      <t>N</t>
    </r>
    <r>
      <rPr>
        <sz val="10"/>
        <rFont val="Times New Roman Baltic"/>
        <charset val="186"/>
      </rPr>
      <t>erezidentams</t>
    </r>
  </si>
  <si>
    <r>
      <rPr>
        <b/>
        <sz val="10"/>
        <rFont val="Times New Roman Baltic"/>
        <charset val="186"/>
      </rPr>
      <t>Palūkanos r</t>
    </r>
    <r>
      <rPr>
        <strike/>
        <sz val="10"/>
        <color rgb="FFFF0000"/>
        <rFont val="Times New Roman Baltic"/>
        <charset val="186"/>
      </rPr>
      <t>R</t>
    </r>
    <r>
      <rPr>
        <sz val="10"/>
        <rFont val="Times New Roman Baltic"/>
        <charset val="186"/>
      </rPr>
      <t xml:space="preserve">ezidentams, kitiems nei valdžios sektorius (tik už tiesioginę skolą) </t>
    </r>
  </si>
  <si>
    <r>
      <rPr>
        <sz val="10"/>
        <rFont val="Times New Roman Baltic"/>
        <charset val="186"/>
      </rPr>
      <t xml:space="preserve">Palūkanos </t>
    </r>
    <r>
      <rPr>
        <b/>
        <sz val="10"/>
        <rFont val="Times New Roman Baltic"/>
        <charset val="186"/>
      </rPr>
      <t>k</t>
    </r>
    <r>
      <rPr>
        <strike/>
        <sz val="10"/>
        <color rgb="FFFF0000"/>
        <rFont val="Times New Roman Baltic"/>
        <charset val="186"/>
      </rPr>
      <t>K</t>
    </r>
    <r>
      <rPr>
        <sz val="10"/>
        <rFont val="Times New Roman Baltic"/>
        <charset val="186"/>
      </rPr>
      <t xml:space="preserve">itiems </t>
    </r>
    <r>
      <rPr>
        <b/>
        <sz val="10"/>
        <rFont val="Times New Roman Baltic"/>
        <charset val="186"/>
      </rPr>
      <t>valdžios sektoriaus</t>
    </r>
    <r>
      <rPr>
        <sz val="10"/>
        <color rgb="FFFF0000"/>
        <rFont val="Times New Roman Baltic"/>
        <charset val="186"/>
      </rPr>
      <t xml:space="preserve"> </t>
    </r>
    <r>
      <rPr>
        <strike/>
        <sz val="10"/>
        <color rgb="FFFF0000"/>
        <rFont val="Times New Roman Baltic"/>
        <charset val="186"/>
      </rPr>
      <t>valdymo lygiams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subjektams</t>
    </r>
  </si>
  <si>
    <r>
      <rPr>
        <b/>
        <sz val="10"/>
        <rFont val="Times New Roman Baltic"/>
        <charset val="186"/>
      </rPr>
      <t>Palūkanos v</t>
    </r>
    <r>
      <rPr>
        <strike/>
        <sz val="10"/>
        <color rgb="FFFF0000"/>
        <rFont val="Times New Roman Baltic"/>
        <charset val="186"/>
      </rPr>
      <t>V</t>
    </r>
    <r>
      <rPr>
        <sz val="10"/>
        <rFont val="Times New Roman Baltic"/>
        <charset val="186"/>
      </rPr>
      <t>alstybės biudžetui</t>
    </r>
  </si>
  <si>
    <r>
      <rPr>
        <b/>
        <sz val="10"/>
        <rFont val="Times New Roman Baltic"/>
        <charset val="186"/>
      </rPr>
      <t>Palūkanos s</t>
    </r>
    <r>
      <rPr>
        <strike/>
        <sz val="10"/>
        <color rgb="FFFF0000"/>
        <rFont val="Times New Roman Baltic"/>
        <charset val="186"/>
      </rPr>
      <t>S</t>
    </r>
    <r>
      <rPr>
        <sz val="10"/>
        <rFont val="Times New Roman Baltic"/>
        <charset val="186"/>
      </rPr>
      <t>avivaldybių biudžetams</t>
    </r>
  </si>
  <si>
    <r>
      <rPr>
        <b/>
        <sz val="10"/>
        <rFont val="Times New Roman Baltic"/>
        <charset val="186"/>
      </rPr>
      <t>Palūkanos n</t>
    </r>
    <r>
      <rPr>
        <strike/>
        <sz val="10"/>
        <color rgb="FFFF0000"/>
        <rFont val="Times New Roman Baltic"/>
        <charset val="186"/>
      </rPr>
      <t>N</t>
    </r>
    <r>
      <rPr>
        <sz val="10"/>
        <rFont val="Times New Roman Baltic"/>
        <charset val="186"/>
      </rPr>
      <t>ebiudžetiniams fondams</t>
    </r>
  </si>
  <si>
    <r>
      <rPr>
        <b/>
        <sz val="8"/>
        <rFont val="Times New Roman Baltic"/>
        <charset val="186"/>
      </rPr>
      <t>49</t>
    </r>
    <r>
      <rPr>
        <strike/>
        <sz val="8"/>
        <color rgb="FFFF0000"/>
        <rFont val="Times New Roman Baltic"/>
        <charset val="186"/>
      </rPr>
      <t xml:space="preserve"> 53</t>
    </r>
  </si>
  <si>
    <r>
      <rPr>
        <b/>
        <sz val="8"/>
        <rFont val="Times New Roman Baltic"/>
        <charset val="186"/>
      </rPr>
      <t>50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54</t>
    </r>
  </si>
  <si>
    <r>
      <rPr>
        <b/>
        <sz val="8"/>
        <rFont val="Times New Roman Baltic"/>
        <charset val="186"/>
      </rPr>
      <t>51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55</t>
    </r>
  </si>
  <si>
    <r>
      <rPr>
        <b/>
        <sz val="8"/>
        <rFont val="Times New Roman Baltic"/>
        <charset val="186"/>
      </rPr>
      <t xml:space="preserve">52 </t>
    </r>
    <r>
      <rPr>
        <strike/>
        <sz val="8"/>
        <color rgb="FFFF0000"/>
        <rFont val="Times New Roman Baltic"/>
        <charset val="186"/>
      </rPr>
      <t>56</t>
    </r>
  </si>
  <si>
    <r>
      <rPr>
        <b/>
        <sz val="8"/>
        <rFont val="Times New Roman Baltic"/>
        <charset val="186"/>
      </rPr>
      <t>53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57</t>
    </r>
  </si>
  <si>
    <r>
      <rPr>
        <b/>
        <sz val="8"/>
        <rFont val="Times New Roman Baltic"/>
        <charset val="186"/>
      </rPr>
      <t xml:space="preserve">54 </t>
    </r>
    <r>
      <rPr>
        <strike/>
        <sz val="8"/>
        <color rgb="FFFF0000"/>
        <rFont val="Times New Roman Baltic"/>
        <charset val="186"/>
      </rPr>
      <t>58</t>
    </r>
  </si>
  <si>
    <r>
      <rPr>
        <b/>
        <sz val="8"/>
        <rFont val="Times New Roman Baltic"/>
        <charset val="186"/>
      </rPr>
      <t>55</t>
    </r>
    <r>
      <rPr>
        <strike/>
        <sz val="8"/>
        <color rgb="FFFF0000"/>
        <rFont val="Times New Roman Baltic"/>
        <charset val="186"/>
      </rPr>
      <t xml:space="preserve"> 59</t>
    </r>
  </si>
  <si>
    <r>
      <rPr>
        <b/>
        <sz val="8"/>
        <rFont val="Times New Roman Baltic"/>
        <charset val="186"/>
      </rPr>
      <t>56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60</t>
    </r>
  </si>
  <si>
    <r>
      <rPr>
        <b/>
        <sz val="8"/>
        <rFont val="Times New Roman Baltic"/>
        <charset val="186"/>
      </rPr>
      <t>57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61</t>
    </r>
  </si>
  <si>
    <r>
      <rPr>
        <b/>
        <sz val="8"/>
        <rFont val="Times New Roman Baltic"/>
        <charset val="186"/>
      </rPr>
      <t>58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62</t>
    </r>
  </si>
  <si>
    <r>
      <rPr>
        <b/>
        <sz val="8"/>
        <rFont val="Times New Roman Baltic"/>
        <charset val="186"/>
      </rPr>
      <t>59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63</t>
    </r>
  </si>
  <si>
    <r>
      <rPr>
        <b/>
        <sz val="10"/>
        <rFont val="Times New Roman Baltic"/>
        <charset val="186"/>
      </rPr>
      <t>Dotacijos užsienio valstybėms e</t>
    </r>
    <r>
      <rPr>
        <strike/>
        <sz val="10"/>
        <color rgb="FFFF0000"/>
        <rFont val="Times New Roman Baltic"/>
        <charset val="186"/>
      </rPr>
      <t>E</t>
    </r>
    <r>
      <rPr>
        <sz val="10"/>
        <rFont val="Times New Roman Baltic"/>
        <charset val="186"/>
      </rPr>
      <t>inamiesiems tikslams</t>
    </r>
  </si>
  <si>
    <r>
      <rPr>
        <b/>
        <sz val="8"/>
        <rFont val="Times New Roman Baltic"/>
        <charset val="186"/>
      </rPr>
      <t>60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64</t>
    </r>
  </si>
  <si>
    <r>
      <rPr>
        <b/>
        <sz val="10"/>
        <rFont val="Times New Roman Baltic"/>
        <charset val="186"/>
      </rPr>
      <t>Dotacijos užsienio valstybėms turtui įsigyti</t>
    </r>
    <r>
      <rPr>
        <strike/>
        <sz val="10"/>
        <color rgb="FFFF0000"/>
        <rFont val="Times New Roman Baltic"/>
        <charset val="186"/>
      </rPr>
      <t>Kapitalui formuoti</t>
    </r>
  </si>
  <si>
    <r>
      <rPr>
        <b/>
        <sz val="8"/>
        <rFont val="Times New Roman Baltic"/>
        <charset val="186"/>
      </rPr>
      <t>61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65</t>
    </r>
  </si>
  <si>
    <r>
      <rPr>
        <b/>
        <sz val="8"/>
        <rFont val="Times New Roman Baltic"/>
        <charset val="186"/>
      </rPr>
      <t xml:space="preserve">62 </t>
    </r>
    <r>
      <rPr>
        <strike/>
        <sz val="8"/>
        <color rgb="FFFF0000"/>
        <rFont val="Times New Roman Baltic"/>
        <charset val="186"/>
      </rPr>
      <t>66</t>
    </r>
  </si>
  <si>
    <r>
      <rPr>
        <b/>
        <sz val="8"/>
        <rFont val="Times New Roman Baltic"/>
        <charset val="186"/>
      </rPr>
      <t>63</t>
    </r>
    <r>
      <rPr>
        <strike/>
        <sz val="8"/>
        <color rgb="FFFF0000"/>
        <rFont val="Times New Roman Baltic"/>
        <charset val="186"/>
      </rPr>
      <t xml:space="preserve"> 67</t>
    </r>
  </si>
  <si>
    <r>
      <rPr>
        <b/>
        <sz val="8"/>
        <rFont val="Times New Roman Baltic"/>
        <charset val="186"/>
      </rPr>
      <t>64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68</t>
    </r>
  </si>
  <si>
    <r>
      <rPr>
        <b/>
        <sz val="10"/>
        <rFont val="Times New Roman Baltic"/>
        <charset val="186"/>
      </rPr>
      <t>Dotacijos tarptautinėms organizacijoms e</t>
    </r>
    <r>
      <rPr>
        <strike/>
        <sz val="10"/>
        <color rgb="FFFF0000"/>
        <rFont val="Times New Roman Baltic"/>
        <charset val="186"/>
      </rPr>
      <t>E</t>
    </r>
    <r>
      <rPr>
        <sz val="10"/>
        <rFont val="Times New Roman Baltic"/>
        <charset val="186"/>
      </rPr>
      <t>inamiesiems tikslams</t>
    </r>
  </si>
  <si>
    <r>
      <rPr>
        <b/>
        <sz val="8"/>
        <rFont val="Times New Roman Baltic"/>
        <charset val="186"/>
      </rPr>
      <t xml:space="preserve">65 </t>
    </r>
    <r>
      <rPr>
        <strike/>
        <sz val="8"/>
        <color rgb="FFFF0000"/>
        <rFont val="Times New Roman Baltic"/>
        <charset val="186"/>
      </rPr>
      <t>69</t>
    </r>
  </si>
  <si>
    <r>
      <rPr>
        <b/>
        <sz val="10"/>
        <rFont val="Times New Roman Baltic"/>
        <charset val="186"/>
      </rPr>
      <t>Dotacijos tarptautinėms organizacijoms turtui įsigyti</t>
    </r>
    <r>
      <rPr>
        <sz val="10"/>
        <rFont val="Times New Roman Baltic"/>
        <charset val="186"/>
      </rPr>
      <t xml:space="preserve"> </t>
    </r>
    <r>
      <rPr>
        <strike/>
        <sz val="10"/>
        <color rgb="FFFF0000"/>
        <rFont val="Times New Roman Baltic"/>
        <charset val="186"/>
      </rPr>
      <t>Kapitalui formuoti</t>
    </r>
  </si>
  <si>
    <r>
      <rPr>
        <b/>
        <sz val="8"/>
        <rFont val="Times New Roman Baltic"/>
        <charset val="186"/>
      </rPr>
      <t>66</t>
    </r>
    <r>
      <rPr>
        <strike/>
        <sz val="8"/>
        <color rgb="FFFF0000"/>
        <rFont val="Times New Roman Baltic"/>
        <charset val="186"/>
      </rPr>
      <t xml:space="preserve"> 70</t>
    </r>
  </si>
  <si>
    <r>
      <rPr>
        <sz val="10"/>
        <rFont val="Times New Roman Baltic"/>
        <charset val="186"/>
      </rPr>
      <t xml:space="preserve">Dotacijos kitiems </t>
    </r>
    <r>
      <rPr>
        <b/>
        <sz val="10"/>
        <rFont val="Times New Roman Baltic"/>
        <charset val="186"/>
      </rPr>
      <t>valdžios sektoriaus subjektams</t>
    </r>
    <r>
      <rPr>
        <strike/>
        <sz val="10"/>
        <color rgb="FFFF0000"/>
        <rFont val="Times New Roman Baltic"/>
        <charset val="186"/>
      </rPr>
      <t>valdymo lygiams</t>
    </r>
  </si>
  <si>
    <r>
      <rPr>
        <b/>
        <sz val="8"/>
        <rFont val="Times New Roman Baltic"/>
        <charset val="186"/>
      </rPr>
      <t>67</t>
    </r>
    <r>
      <rPr>
        <strike/>
        <sz val="8"/>
        <color rgb="FFFF0000"/>
        <rFont val="Times New Roman Baltic"/>
        <charset val="186"/>
      </rPr>
      <t xml:space="preserve"> 71</t>
    </r>
  </si>
  <si>
    <r>
      <rPr>
        <sz val="10"/>
        <rFont val="Times New Roman Baltic"/>
        <charset val="186"/>
      </rPr>
      <t xml:space="preserve">Dotacijos kitiems </t>
    </r>
    <r>
      <rPr>
        <b/>
        <sz val="10"/>
        <rFont val="Times New Roman Baltic"/>
        <charset val="186"/>
      </rPr>
      <t>valdžios sektoriaus subjektams</t>
    </r>
    <r>
      <rPr>
        <sz val="10"/>
        <rFont val="Times New Roman Baltic"/>
        <charset val="186"/>
      </rPr>
      <t xml:space="preserve"> </t>
    </r>
    <r>
      <rPr>
        <strike/>
        <sz val="10"/>
        <color rgb="FFFF0000"/>
        <rFont val="Times New Roman Baltic"/>
        <charset val="186"/>
      </rPr>
      <t>valdymo lygiams</t>
    </r>
    <r>
      <rPr>
        <b/>
        <sz val="10"/>
        <rFont val="Times New Roman Baltic"/>
        <charset val="186"/>
      </rPr>
      <t>einamiesiems tikslams</t>
    </r>
  </si>
  <si>
    <r>
      <rPr>
        <b/>
        <sz val="8"/>
        <rFont val="Times New Roman Baltic"/>
        <charset val="186"/>
      </rPr>
      <t>68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72</t>
    </r>
  </si>
  <si>
    <r>
      <rPr>
        <b/>
        <sz val="8"/>
        <rFont val="Times New Roman Baltic"/>
        <charset val="186"/>
      </rPr>
      <t>69</t>
    </r>
    <r>
      <rPr>
        <b/>
        <strike/>
        <sz val="8"/>
        <color rgb="FFFF0000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73</t>
    </r>
  </si>
  <si>
    <r>
      <rPr>
        <b/>
        <sz val="10"/>
        <rFont val="Times New Roman Baltic"/>
        <charset val="186"/>
      </rPr>
      <t>Dotacijos kitiems valdžios sektoriaus subjektams e</t>
    </r>
    <r>
      <rPr>
        <strike/>
        <sz val="10"/>
        <color rgb="FFFF0000"/>
        <rFont val="Times New Roman Baltic"/>
        <charset val="186"/>
      </rPr>
      <t>E</t>
    </r>
    <r>
      <rPr>
        <sz val="10"/>
        <rFont val="Times New Roman Baltic"/>
        <charset val="186"/>
      </rPr>
      <t>inamiesiems tikslams</t>
    </r>
  </si>
  <si>
    <r>
      <rPr>
        <b/>
        <sz val="8"/>
        <rFont val="Times New Roman Baltic"/>
        <charset val="186"/>
      </rPr>
      <t xml:space="preserve">70 </t>
    </r>
    <r>
      <rPr>
        <strike/>
        <sz val="8"/>
        <color rgb="FFFF0000"/>
        <rFont val="Times New Roman Baltic"/>
        <charset val="186"/>
      </rPr>
      <t>74</t>
    </r>
  </si>
  <si>
    <r>
      <rPr>
        <b/>
        <sz val="10"/>
        <rFont val="Times New Roman Baltic"/>
        <charset val="186"/>
      </rPr>
      <t>Dotacijos savivaldybėms einamiesiems tikslams</t>
    </r>
    <r>
      <rPr>
        <strike/>
        <sz val="10"/>
        <color rgb="FFFF0000"/>
        <rFont val="Times New Roman Baltic"/>
        <charset val="186"/>
      </rPr>
      <t>Kapitalui formuoti</t>
    </r>
  </si>
  <si>
    <r>
      <rPr>
        <b/>
        <sz val="8"/>
        <rFont val="Times New Roman Baltic"/>
        <charset val="186"/>
      </rPr>
      <t>71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75</t>
    </r>
  </si>
  <si>
    <t>Dotacijos kitiems valdžios sektoriaus subjektams turtui įsigyti</t>
  </si>
  <si>
    <t>Dotacijos savivaldybėms turtui įsigyti</t>
  </si>
  <si>
    <r>
      <rPr>
        <sz val="10"/>
        <rFont val="Times New Roman Baltic"/>
        <charset val="186"/>
      </rPr>
      <t>Su nuosavais ištekliais susijusios baudos</t>
    </r>
    <r>
      <rPr>
        <b/>
        <sz val="10"/>
        <rFont val="Times New Roman Baltic"/>
        <charset val="186"/>
      </rPr>
      <t>,</t>
    </r>
    <r>
      <rPr>
        <sz val="10"/>
        <rFont val="Times New Roman Baltic"/>
        <charset val="186"/>
      </rPr>
      <t xml:space="preserve"> </t>
    </r>
    <r>
      <rPr>
        <strike/>
        <sz val="10"/>
        <color rgb="FFFF0000"/>
        <rFont val="Times New Roman Baltic"/>
        <charset val="186"/>
      </rPr>
      <t>ir</t>
    </r>
    <r>
      <rPr>
        <sz val="10"/>
        <rFont val="Times New Roman Baltic"/>
        <charset val="186"/>
      </rPr>
      <t xml:space="preserve"> delspinigiai </t>
    </r>
    <r>
      <rPr>
        <b/>
        <sz val="10"/>
        <rFont val="Times New Roman Baltic"/>
        <charset val="186"/>
      </rPr>
      <t>ir neigiamos palūkanos</t>
    </r>
  </si>
  <si>
    <t>Rentos</t>
  </si>
  <si>
    <r>
      <rPr>
        <b/>
        <sz val="8"/>
        <rFont val="Times New Roman Baltic"/>
        <charset val="186"/>
      </rPr>
      <t>112</t>
    </r>
    <r>
      <rPr>
        <strike/>
        <sz val="8"/>
        <color rgb="FFFF0000"/>
        <rFont val="Times New Roman Baltic"/>
        <charset val="186"/>
      </rPr>
      <t xml:space="preserve"> 109</t>
    </r>
  </si>
  <si>
    <r>
      <rPr>
        <b/>
        <sz val="8"/>
        <rFont val="Times New Roman Baltic"/>
        <charset val="186"/>
      </rPr>
      <t>113</t>
    </r>
    <r>
      <rPr>
        <strike/>
        <sz val="8"/>
        <color rgb="FFFF0000"/>
        <rFont val="Times New Roman Baltic"/>
        <charset val="186"/>
      </rPr>
      <t xml:space="preserve"> 110</t>
    </r>
  </si>
  <si>
    <r>
      <rPr>
        <b/>
        <sz val="8"/>
        <color theme="1"/>
        <rFont val="Times New Roman Baltic"/>
        <charset val="186"/>
      </rPr>
      <t xml:space="preserve">114 </t>
    </r>
    <r>
      <rPr>
        <strike/>
        <sz val="8"/>
        <color rgb="FFFF0000"/>
        <rFont val="Times New Roman Baltic"/>
        <charset val="186"/>
      </rPr>
      <t>111</t>
    </r>
  </si>
  <si>
    <r>
      <rPr>
        <b/>
        <sz val="8"/>
        <rFont val="Times New Roman Baltic"/>
        <charset val="186"/>
      </rPr>
      <t>115</t>
    </r>
    <r>
      <rPr>
        <b/>
        <strike/>
        <sz val="8"/>
        <color rgb="FFFF0000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112</t>
    </r>
  </si>
  <si>
    <r>
      <rPr>
        <b/>
        <sz val="8"/>
        <rFont val="Times New Roman Baltic"/>
        <charset val="186"/>
      </rPr>
      <t>116</t>
    </r>
    <r>
      <rPr>
        <strike/>
        <sz val="8"/>
        <color rgb="FFFF0000"/>
        <rFont val="Times New Roman Baltic"/>
        <charset val="186"/>
      </rPr>
      <t xml:space="preserve"> 113</t>
    </r>
  </si>
  <si>
    <r>
      <rPr>
        <b/>
        <sz val="8"/>
        <rFont val="Times New Roman Baltic"/>
        <charset val="186"/>
      </rPr>
      <t>117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114</t>
    </r>
  </si>
  <si>
    <r>
      <rPr>
        <b/>
        <sz val="8"/>
        <rFont val="Times New Roman Baltic"/>
        <charset val="186"/>
      </rPr>
      <t xml:space="preserve">118 </t>
    </r>
    <r>
      <rPr>
        <strike/>
        <sz val="8"/>
        <color rgb="FFFF0000"/>
        <rFont val="Times New Roman Baltic"/>
        <charset val="186"/>
      </rPr>
      <t>115</t>
    </r>
  </si>
  <si>
    <r>
      <rPr>
        <b/>
        <sz val="10"/>
        <rFont val="Times New Roman Baltic"/>
        <charset val="186"/>
      </rPr>
      <t>Kitos išlaido</t>
    </r>
    <r>
      <rPr>
        <sz val="10"/>
        <rFont val="Times New Roman Baltic"/>
        <charset val="186"/>
      </rPr>
      <t xml:space="preserve">s </t>
    </r>
    <r>
      <rPr>
        <b/>
        <sz val="10"/>
        <rFont val="Times New Roman Baltic"/>
        <charset val="186"/>
      </rPr>
      <t>e</t>
    </r>
    <r>
      <rPr>
        <strike/>
        <sz val="10"/>
        <color rgb="FFFF0000"/>
        <rFont val="Times New Roman Baltic"/>
        <charset val="186"/>
      </rPr>
      <t>E</t>
    </r>
    <r>
      <rPr>
        <sz val="10"/>
        <rFont val="Times New Roman Baltic"/>
        <charset val="186"/>
      </rPr>
      <t>inamiesiems tikslams</t>
    </r>
  </si>
  <si>
    <r>
      <rPr>
        <b/>
        <sz val="8"/>
        <rFont val="Times New Roman Baltic"/>
        <charset val="186"/>
      </rPr>
      <t>119</t>
    </r>
    <r>
      <rPr>
        <strike/>
        <sz val="8"/>
        <color rgb="FFFF0000"/>
        <rFont val="Times New Roman Baltic"/>
        <charset val="186"/>
      </rPr>
      <t xml:space="preserve"> 116</t>
    </r>
  </si>
  <si>
    <r>
      <rPr>
        <b/>
        <sz val="8"/>
        <rFont val="Times New Roman Baltic"/>
        <charset val="186"/>
      </rPr>
      <t>120</t>
    </r>
    <r>
      <rPr>
        <strike/>
        <sz val="8"/>
        <color rgb="FFFF0000"/>
        <rFont val="Times New Roman Baltic"/>
        <charset val="186"/>
      </rPr>
      <t xml:space="preserve"> 117</t>
    </r>
  </si>
  <si>
    <r>
      <rPr>
        <b/>
        <sz val="8"/>
        <rFont val="Times New Roman Baltic"/>
        <charset val="186"/>
      </rPr>
      <t xml:space="preserve">121 </t>
    </r>
    <r>
      <rPr>
        <strike/>
        <sz val="8"/>
        <color rgb="FFFF0000"/>
        <rFont val="Times New Roman Baltic"/>
        <charset val="186"/>
      </rPr>
      <t>118</t>
    </r>
  </si>
  <si>
    <r>
      <rPr>
        <b/>
        <sz val="10"/>
        <rFont val="Times New Roman Baltic"/>
        <charset val="186"/>
      </rPr>
      <t>Kitos išlaidos k</t>
    </r>
    <r>
      <rPr>
        <strike/>
        <sz val="10"/>
        <color rgb="FFFF0000"/>
        <rFont val="Times New Roman Baltic"/>
        <charset val="186"/>
      </rPr>
      <t>K</t>
    </r>
    <r>
      <rPr>
        <sz val="10"/>
        <rFont val="Times New Roman Baltic"/>
        <charset val="186"/>
      </rPr>
      <t xml:space="preserve">itiems einamiesiems tikslams </t>
    </r>
  </si>
  <si>
    <r>
      <rPr>
        <b/>
        <sz val="8"/>
        <rFont val="Times New Roman Baltic"/>
        <charset val="186"/>
      </rPr>
      <t xml:space="preserve">122 </t>
    </r>
    <r>
      <rPr>
        <strike/>
        <sz val="8"/>
        <color rgb="FFFF0000"/>
        <rFont val="Times New Roman Baltic"/>
        <charset val="186"/>
      </rPr>
      <t>119</t>
    </r>
  </si>
  <si>
    <t>Neigiama valiutos kurso įtaka</t>
  </si>
  <si>
    <r>
      <rPr>
        <b/>
        <sz val="10"/>
        <rFont val="Times New Roman Baltic"/>
        <charset val="186"/>
      </rPr>
      <t>Kitos išlaidos turtui įsigyti</t>
    </r>
    <r>
      <rPr>
        <strike/>
        <sz val="10"/>
        <color rgb="FFFF0000"/>
        <rFont val="Times New Roman Baltic"/>
        <charset val="186"/>
      </rPr>
      <t>Kapitalui formuoti</t>
    </r>
  </si>
  <si>
    <r>
      <rPr>
        <b/>
        <sz val="8"/>
        <rFont val="Times New Roman Baltic"/>
        <charset val="186"/>
      </rPr>
      <t xml:space="preserve">124 </t>
    </r>
    <r>
      <rPr>
        <strike/>
        <sz val="8"/>
        <color rgb="FFFF0000"/>
        <rFont val="Times New Roman Baltic"/>
        <charset val="186"/>
      </rPr>
      <t>120</t>
    </r>
  </si>
  <si>
    <r>
      <rPr>
        <b/>
        <sz val="10"/>
        <rFont val="Times New Roman Baltic"/>
        <charset val="186"/>
      </rPr>
      <t>Kitos išlaidos turtui įsigyti</t>
    </r>
    <r>
      <rPr>
        <strike/>
        <sz val="10"/>
        <color rgb="FFFF0000"/>
        <rFont val="Times New Roman Baltic"/>
        <charset val="186"/>
      </rPr>
      <t>Pervedamos lėšos (kapitalui formuoti)</t>
    </r>
  </si>
  <si>
    <r>
      <rPr>
        <b/>
        <sz val="8"/>
        <rFont val="Times New Roman Baltic"/>
        <charset val="186"/>
      </rPr>
      <t xml:space="preserve">125 </t>
    </r>
    <r>
      <rPr>
        <strike/>
        <sz val="8"/>
        <color rgb="FFFF0000"/>
        <rFont val="Times New Roman Baltic"/>
        <charset val="186"/>
      </rPr>
      <t>121</t>
    </r>
  </si>
  <si>
    <r>
      <rPr>
        <b/>
        <sz val="8"/>
        <rFont val="Times New Roman Baltic"/>
        <charset val="186"/>
      </rPr>
      <t>126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122</t>
    </r>
  </si>
  <si>
    <r>
      <rPr>
        <b/>
        <sz val="8"/>
        <rFont val="Times New Roman Baltic"/>
        <charset val="186"/>
      </rPr>
      <t xml:space="preserve">127 </t>
    </r>
    <r>
      <rPr>
        <strike/>
        <sz val="8"/>
        <color rgb="FFFF0000"/>
        <rFont val="Times New Roman Baltic"/>
        <charset val="186"/>
      </rPr>
      <t>123</t>
    </r>
  </si>
  <si>
    <r>
      <rPr>
        <b/>
        <sz val="8"/>
        <rFont val="Times New Roman Baltic"/>
        <charset val="186"/>
      </rPr>
      <t xml:space="preserve">128 </t>
    </r>
    <r>
      <rPr>
        <strike/>
        <sz val="8"/>
        <color rgb="FFFF0000"/>
        <rFont val="Times New Roman Baltic"/>
        <charset val="186"/>
      </rPr>
      <t>124</t>
    </r>
  </si>
  <si>
    <r>
      <rPr>
        <sz val="10"/>
        <rFont val="Times New Roman Baltic"/>
        <charset val="186"/>
      </rPr>
      <t xml:space="preserve">Subsidijos </t>
    </r>
    <r>
      <rPr>
        <b/>
        <sz val="10"/>
        <rFont val="Times New Roman Baltic"/>
        <charset val="186"/>
      </rPr>
      <t>iš Europos Sąjungos ir kitos tarptautinės finansinės paramos (ne valdžios sektoriui)</t>
    </r>
  </si>
  <si>
    <r>
      <rPr>
        <b/>
        <sz val="8"/>
        <rFont val="Times New Roman Baltic"/>
        <charset val="186"/>
      </rPr>
      <t>129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125</t>
    </r>
  </si>
  <si>
    <r>
      <rPr>
        <b/>
        <sz val="8"/>
        <rFont val="Times New Roman Baltic"/>
        <charset val="186"/>
      </rPr>
      <t xml:space="preserve">130 </t>
    </r>
    <r>
      <rPr>
        <strike/>
        <sz val="8"/>
        <color rgb="FFFF0000"/>
        <rFont val="Times New Roman Baltic"/>
        <charset val="186"/>
      </rPr>
      <t>126</t>
    </r>
  </si>
  <si>
    <r>
      <rPr>
        <b/>
        <sz val="8"/>
        <rFont val="Times New Roman Baltic"/>
        <charset val="186"/>
      </rPr>
      <t>131</t>
    </r>
    <r>
      <rPr>
        <strike/>
        <sz val="8"/>
        <color rgb="FFFF0000"/>
        <rFont val="Times New Roman Baltic"/>
        <charset val="186"/>
      </rPr>
      <t xml:space="preserve"> 127</t>
    </r>
  </si>
  <si>
    <r>
      <rPr>
        <sz val="10"/>
        <rFont val="Times New Roman Baltic"/>
        <charset val="186"/>
      </rPr>
      <t>Pervedam</t>
    </r>
    <r>
      <rPr>
        <strike/>
        <sz val="10"/>
        <color rgb="FFFF0000"/>
        <rFont val="Times New Roman Baltic"/>
        <charset val="186"/>
      </rPr>
      <t>a</t>
    </r>
    <r>
      <rPr>
        <b/>
        <sz val="10"/>
        <rFont val="Times New Roman Baltic"/>
        <charset val="186"/>
      </rPr>
      <t>os</t>
    </r>
    <r>
      <rPr>
        <sz val="10"/>
        <rFont val="Times New Roman Baltic"/>
        <charset val="186"/>
      </rPr>
      <t xml:space="preserve"> Europos Sąjungos, kita tarptautinė finansinė parama ir bendrojo finansavimo lėšos </t>
    </r>
  </si>
  <si>
    <r>
      <rPr>
        <b/>
        <sz val="8"/>
        <rFont val="Times New Roman Baltic"/>
        <charset val="186"/>
      </rPr>
      <t>132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128</t>
    </r>
  </si>
  <si>
    <r>
      <rPr>
        <b/>
        <sz val="10"/>
        <rFont val="Times New Roman Baltic"/>
        <charset val="186"/>
      </rPr>
      <t>Pervedamos Europos Sąjungos, kita tarptautinė finansinė parama ir bendrojo finansavimo lėšos e</t>
    </r>
    <r>
      <rPr>
        <strike/>
        <sz val="10"/>
        <color rgb="FFFF0000"/>
        <rFont val="Times New Roman Baltic"/>
        <charset val="186"/>
      </rPr>
      <t>E</t>
    </r>
    <r>
      <rPr>
        <sz val="10"/>
        <rFont val="Times New Roman Baltic"/>
        <charset val="186"/>
      </rPr>
      <t>inamiesiems tikslams</t>
    </r>
  </si>
  <si>
    <r>
      <rPr>
        <b/>
        <sz val="8"/>
        <rFont val="Times New Roman Baltic"/>
        <charset val="186"/>
      </rPr>
      <t>133</t>
    </r>
    <r>
      <rPr>
        <strike/>
        <sz val="8"/>
        <color rgb="FFFF0000"/>
        <rFont val="Times New Roman Baltic"/>
        <charset val="186"/>
      </rPr>
      <t xml:space="preserve"> 129</t>
    </r>
  </si>
  <si>
    <r>
      <rPr>
        <b/>
        <sz val="8"/>
        <rFont val="Times New Roman Baltic"/>
        <charset val="186"/>
      </rPr>
      <t>134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130</t>
    </r>
  </si>
  <si>
    <r>
      <rPr>
        <b/>
        <sz val="10"/>
        <rFont val="Times New Roman Baltic"/>
        <charset val="186"/>
      </rPr>
      <t>Pervedamos Europos Sąjungos, kita tarptautinė finansinė parama ir bendrojo finansavimo lėšos e</t>
    </r>
    <r>
      <rPr>
        <strike/>
        <sz val="10"/>
        <color rgb="FFFF0000"/>
        <rFont val="Times New Roman Baltic"/>
        <charset val="186"/>
      </rPr>
      <t>E</t>
    </r>
    <r>
      <rPr>
        <sz val="10"/>
        <rFont val="Times New Roman Baltic"/>
        <charset val="186"/>
      </rPr>
      <t>inamiesiems tikslams savivaldybėms</t>
    </r>
  </si>
  <si>
    <r>
      <rPr>
        <b/>
        <sz val="8"/>
        <rFont val="Times New Roman Baltic"/>
        <charset val="186"/>
      </rPr>
      <t xml:space="preserve">135 </t>
    </r>
    <r>
      <rPr>
        <strike/>
        <sz val="8"/>
        <color rgb="FFFF0000"/>
        <rFont val="Times New Roman Baltic"/>
        <charset val="186"/>
      </rPr>
      <t>131</t>
    </r>
  </si>
  <si>
    <r>
      <rPr>
        <b/>
        <sz val="10"/>
        <rFont val="Times New Roman Baltic"/>
        <charset val="186"/>
      </rPr>
      <t>Pervedamos Europos Sąjungos, kita tarptautinė finansinė parama ir bendrojo finansavimo lėšos e</t>
    </r>
    <r>
      <rPr>
        <strike/>
        <sz val="10"/>
        <color rgb="FFFF0000"/>
        <rFont val="Times New Roman Baltic"/>
        <charset val="186"/>
      </rPr>
      <t>E</t>
    </r>
    <r>
      <rPr>
        <sz val="10"/>
        <rFont val="Times New Roman Baltic"/>
        <charset val="186"/>
      </rPr>
      <t>inamiesiems tikslams kitiems valdžios sektoriaus subjektams</t>
    </r>
  </si>
  <si>
    <r>
      <rPr>
        <b/>
        <sz val="8"/>
        <rFont val="Times New Roman Baltic"/>
        <charset val="186"/>
      </rPr>
      <t xml:space="preserve">136 </t>
    </r>
    <r>
      <rPr>
        <strike/>
        <sz val="8"/>
        <color rgb="FFFF0000"/>
        <rFont val="Times New Roman Baltic"/>
        <charset val="186"/>
      </rPr>
      <t>132</t>
    </r>
  </si>
  <si>
    <r>
      <rPr>
        <b/>
        <sz val="10"/>
        <rFont val="Times New Roman Baltic"/>
        <charset val="186"/>
      </rPr>
      <t>Pervedamos Europos Sąjungos, kita tarptautinė finansinė parama ir bendrojo finansavimo lėšos e</t>
    </r>
    <r>
      <rPr>
        <strike/>
        <sz val="10"/>
        <color rgb="FFFF0000"/>
        <rFont val="Times New Roman Baltic"/>
        <charset val="186"/>
      </rPr>
      <t>E</t>
    </r>
    <r>
      <rPr>
        <sz val="10"/>
        <rFont val="Times New Roman Baltic"/>
        <charset val="186"/>
      </rPr>
      <t>inamiesiems tikslams ne valdžios sektoriui</t>
    </r>
  </si>
  <si>
    <r>
      <rPr>
        <b/>
        <sz val="8"/>
        <rFont val="Times New Roman Baltic"/>
        <charset val="186"/>
      </rPr>
      <t xml:space="preserve">137 </t>
    </r>
    <r>
      <rPr>
        <strike/>
        <sz val="8"/>
        <color rgb="FFFF0000"/>
        <rFont val="Times New Roman Baltic"/>
        <charset val="186"/>
      </rPr>
      <t>133</t>
    </r>
  </si>
  <si>
    <r>
      <rPr>
        <b/>
        <sz val="10"/>
        <rFont val="Times New Roman Baltic"/>
        <charset val="186"/>
      </rPr>
      <t>Pervedamos Europos sąjungos, kitos tarptautinės finansinės paramos ir bendrojo finansavimo lėšos investicijoms</t>
    </r>
    <r>
      <rPr>
        <strike/>
        <sz val="10"/>
        <color rgb="FFFF0000"/>
        <rFont val="Times New Roman Baltic"/>
        <charset val="186"/>
      </rPr>
      <t>Kapitalui formuoti</t>
    </r>
  </si>
  <si>
    <r>
      <rPr>
        <b/>
        <sz val="8"/>
        <rFont val="Times New Roman Baltic"/>
        <charset val="186"/>
      </rPr>
      <t xml:space="preserve">138 </t>
    </r>
    <r>
      <rPr>
        <strike/>
        <sz val="8"/>
        <color rgb="FFFF0000"/>
        <rFont val="Times New Roman Baltic"/>
        <charset val="186"/>
      </rPr>
      <t>134</t>
    </r>
  </si>
  <si>
    <r>
      <rPr>
        <b/>
        <sz val="10"/>
        <rFont val="Times New Roman Baltic"/>
        <charset val="186"/>
      </rPr>
      <t>Pervedamos Europos</t>
    </r>
    <r>
      <rPr>
        <sz val="10"/>
        <rFont val="Times New Roman Baltic"/>
        <charset val="186"/>
      </rPr>
      <t xml:space="preserve"> s</t>
    </r>
    <r>
      <rPr>
        <b/>
        <sz val="10"/>
        <rFont val="Times New Roman Baltic"/>
        <charset val="186"/>
      </rPr>
      <t>ąjungos, kitos tarptautinės finansinės paramos ir bendrojo finansavimo lėšos i</t>
    </r>
    <r>
      <rPr>
        <strike/>
        <sz val="10"/>
        <color rgb="FFFF0000"/>
        <rFont val="Times New Roman Baltic"/>
        <charset val="186"/>
      </rPr>
      <t>I</t>
    </r>
    <r>
      <rPr>
        <sz val="10"/>
        <rFont val="Times New Roman Baltic"/>
        <charset val="186"/>
      </rPr>
      <t>nvesticijo</t>
    </r>
    <r>
      <rPr>
        <b/>
        <sz val="10"/>
        <rFont val="Times New Roman Baltic"/>
        <charset val="186"/>
      </rPr>
      <t>m</t>
    </r>
    <r>
      <rPr>
        <sz val="10"/>
        <rFont val="Times New Roman Baltic"/>
        <charset val="186"/>
      </rPr>
      <t xml:space="preserve">s </t>
    </r>
  </si>
  <si>
    <r>
      <rPr>
        <b/>
        <sz val="8"/>
        <rFont val="Times New Roman Baltic"/>
        <charset val="186"/>
      </rPr>
      <t>139</t>
    </r>
    <r>
      <rPr>
        <b/>
        <strike/>
        <sz val="8"/>
        <color rgb="FFFF0000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135</t>
    </r>
  </si>
  <si>
    <r>
      <rPr>
        <b/>
        <sz val="10"/>
        <rFont val="Times New Roman Baltic"/>
        <charset val="186"/>
      </rPr>
      <t>Pervedamos Europos sąjungos, kitos tarptautinės finansinės paramos ir bendrojo finansavimo lėšos i</t>
    </r>
    <r>
      <rPr>
        <strike/>
        <sz val="10"/>
        <color rgb="FFFF0000"/>
        <rFont val="Times New Roman Baltic"/>
        <charset val="186"/>
      </rPr>
      <t>I</t>
    </r>
    <r>
      <rPr>
        <sz val="10"/>
        <rFont val="Times New Roman Baltic"/>
        <charset val="186"/>
      </rPr>
      <t>nvesticijo</t>
    </r>
    <r>
      <rPr>
        <b/>
        <strike/>
        <sz val="10"/>
        <rFont val="Times New Roman Baltic"/>
        <charset val="186"/>
      </rPr>
      <t>m</t>
    </r>
    <r>
      <rPr>
        <sz val="10"/>
        <rFont val="Times New Roman Baltic"/>
        <charset val="186"/>
      </rPr>
      <t>s</t>
    </r>
    <r>
      <rPr>
        <strike/>
        <sz val="10"/>
        <color rgb="FFFF0000"/>
        <rFont val="Times New Roman Baltic"/>
        <charset val="186"/>
      </rPr>
      <t>,</t>
    </r>
    <r>
      <rPr>
        <sz val="10"/>
        <rFont val="Times New Roman Baltic"/>
        <charset val="186"/>
      </rPr>
      <t xml:space="preserve"> skirto</t>
    </r>
    <r>
      <rPr>
        <b/>
        <sz val="10"/>
        <rFont val="Times New Roman Baltic"/>
        <charset val="186"/>
      </rPr>
      <t>m</t>
    </r>
    <r>
      <rPr>
        <sz val="10"/>
        <rFont val="Times New Roman Baltic"/>
        <charset val="186"/>
      </rPr>
      <t xml:space="preserve">s savivaldybėms </t>
    </r>
  </si>
  <si>
    <r>
      <rPr>
        <b/>
        <sz val="8"/>
        <rFont val="Times New Roman Baltic"/>
        <charset val="186"/>
      </rPr>
      <t>140</t>
    </r>
    <r>
      <rPr>
        <strike/>
        <sz val="8"/>
        <color rgb="FFFF0000"/>
        <rFont val="Times New Roman Baltic"/>
        <charset val="186"/>
      </rPr>
      <t xml:space="preserve"> 136</t>
    </r>
  </si>
  <si>
    <r>
      <rPr>
        <b/>
        <sz val="10"/>
        <rFont val="Times New Roman Baltic"/>
        <charset val="186"/>
      </rPr>
      <t>Pervedamos Europos sąjungos, kitos tarptautinės finansinės paramos ir bendrojo finansavimo lėšos i</t>
    </r>
    <r>
      <rPr>
        <strike/>
        <sz val="10"/>
        <color rgb="FFFF0000"/>
        <rFont val="Times New Roman Baltic"/>
        <charset val="186"/>
      </rPr>
      <t>I</t>
    </r>
    <r>
      <rPr>
        <sz val="10"/>
        <rFont val="Times New Roman Baltic"/>
        <charset val="186"/>
      </rPr>
      <t>nvesticijo</t>
    </r>
    <r>
      <rPr>
        <b/>
        <sz val="10"/>
        <rFont val="Times New Roman Baltic"/>
        <charset val="186"/>
      </rPr>
      <t>m</t>
    </r>
    <r>
      <rPr>
        <sz val="10"/>
        <rFont val="Times New Roman Baltic"/>
        <charset val="186"/>
      </rPr>
      <t xml:space="preserve">s kitiems valdžios sektoriaus subjektams </t>
    </r>
  </si>
  <si>
    <r>
      <rPr>
        <b/>
        <sz val="8"/>
        <rFont val="Times New Roman Baltic"/>
        <charset val="186"/>
      </rPr>
      <t>141</t>
    </r>
    <r>
      <rPr>
        <strike/>
        <sz val="8"/>
        <color rgb="FFFF0000"/>
        <rFont val="Times New Roman Baltic"/>
        <charset val="186"/>
      </rPr>
      <t xml:space="preserve"> 137</t>
    </r>
  </si>
  <si>
    <r>
      <rPr>
        <b/>
        <sz val="10"/>
        <rFont val="Times New Roman Baltic"/>
        <charset val="186"/>
      </rPr>
      <t>Pervedamos Europos sąjungos, kitos tarptautinės finansinės paramos ir bendrojo finansavimo lėšos i</t>
    </r>
    <r>
      <rPr>
        <strike/>
        <sz val="10"/>
        <color rgb="FFFF0000"/>
        <rFont val="Times New Roman Baltic"/>
        <charset val="186"/>
      </rPr>
      <t>I</t>
    </r>
    <r>
      <rPr>
        <sz val="10"/>
        <rFont val="Times New Roman Baltic"/>
        <charset val="186"/>
      </rPr>
      <t>nvesticijos ne valdžios sektoriui</t>
    </r>
  </si>
  <si>
    <r>
      <rPr>
        <b/>
        <sz val="8"/>
        <rFont val="Times New Roman Baltic"/>
        <charset val="186"/>
      </rPr>
      <t xml:space="preserve">142 </t>
    </r>
    <r>
      <rPr>
        <strike/>
        <sz val="8"/>
        <color rgb="FFFF0000"/>
        <rFont val="Times New Roman Baltic"/>
        <charset val="186"/>
      </rPr>
      <t>138</t>
    </r>
  </si>
  <si>
    <r>
      <rPr>
        <b/>
        <sz val="8"/>
        <rFont val="Times New Roman Baltic"/>
        <charset val="186"/>
      </rPr>
      <t>143</t>
    </r>
    <r>
      <rPr>
        <strike/>
        <sz val="8"/>
        <color rgb="FFFF0000"/>
        <rFont val="Times New Roman Baltic"/>
        <charset val="186"/>
      </rPr>
      <t xml:space="preserve"> 139</t>
    </r>
  </si>
  <si>
    <r>
      <rPr>
        <b/>
        <sz val="8"/>
        <rFont val="Times New Roman Baltic"/>
        <charset val="186"/>
      </rPr>
      <t xml:space="preserve">144 </t>
    </r>
    <r>
      <rPr>
        <strike/>
        <sz val="8"/>
        <color rgb="FFFF0000"/>
        <rFont val="Times New Roman Baltic"/>
        <charset val="186"/>
      </rPr>
      <t>140</t>
    </r>
  </si>
  <si>
    <r>
      <rPr>
        <b/>
        <sz val="8"/>
        <rFont val="Times New Roman Baltic"/>
        <charset val="186"/>
      </rPr>
      <t xml:space="preserve">145 </t>
    </r>
    <r>
      <rPr>
        <strike/>
        <sz val="8"/>
        <color rgb="FFFF0000"/>
        <rFont val="Times New Roman Baltic"/>
        <charset val="186"/>
      </rPr>
      <t>141</t>
    </r>
  </si>
  <si>
    <r>
      <rPr>
        <sz val="10"/>
        <rFont val="Times New Roman Baltic"/>
        <charset val="186"/>
      </rPr>
      <t>Žemė</t>
    </r>
    <r>
      <rPr>
        <b/>
        <sz val="10"/>
        <rFont val="Times New Roman Baltic"/>
        <charset val="186"/>
      </rPr>
      <t>s įsigyjimo išlaidos</t>
    </r>
    <r>
      <rPr>
        <sz val="10"/>
        <rFont val="Times New Roman Baltic"/>
        <charset val="186"/>
      </rPr>
      <t xml:space="preserve"> </t>
    </r>
  </si>
  <si>
    <r>
      <rPr>
        <b/>
        <sz val="8"/>
        <rFont val="Times New Roman Baltic"/>
        <charset val="186"/>
      </rPr>
      <t xml:space="preserve">146 </t>
    </r>
    <r>
      <rPr>
        <strike/>
        <sz val="8"/>
        <color rgb="FFFF0000"/>
        <rFont val="Times New Roman Baltic"/>
        <charset val="186"/>
      </rPr>
      <t>142</t>
    </r>
  </si>
  <si>
    <r>
      <rPr>
        <b/>
        <sz val="8"/>
        <rFont val="Times New Roman Baltic"/>
        <charset val="186"/>
      </rPr>
      <t xml:space="preserve">147 </t>
    </r>
    <r>
      <rPr>
        <strike/>
        <sz val="8"/>
        <color rgb="FFFF0000"/>
        <rFont val="Times New Roman Baltic"/>
        <charset val="186"/>
      </rPr>
      <t>143</t>
    </r>
  </si>
  <si>
    <r>
      <rPr>
        <b/>
        <sz val="8"/>
        <rFont val="Times New Roman Baltic"/>
        <charset val="186"/>
      </rPr>
      <t xml:space="preserve">148 </t>
    </r>
    <r>
      <rPr>
        <strike/>
        <sz val="8"/>
        <color rgb="FFFF0000"/>
        <rFont val="Times New Roman Baltic"/>
        <charset val="186"/>
      </rPr>
      <t>144</t>
    </r>
  </si>
  <si>
    <r>
      <rPr>
        <sz val="10"/>
        <rFont val="Times New Roman Baltic"/>
        <charset val="186"/>
      </rPr>
      <t>Pastat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ai</t>
    </r>
    <r>
      <rPr>
        <sz val="10"/>
        <rFont val="Times New Roman Baltic"/>
        <charset val="186"/>
      </rPr>
      <t xml:space="preserve"> ir statini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ai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</si>
  <si>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 xml:space="preserve">149 </t>
    </r>
    <r>
      <rPr>
        <strike/>
        <sz val="8"/>
        <color rgb="FFFF0000"/>
        <rFont val="Times New Roman Baltic"/>
        <charset val="186"/>
      </rPr>
      <t>145</t>
    </r>
  </si>
  <si>
    <r>
      <rPr>
        <b/>
        <sz val="8"/>
        <rFont val="Times New Roman Baltic"/>
        <charset val="186"/>
      </rPr>
      <t>150</t>
    </r>
    <r>
      <rPr>
        <b/>
        <strike/>
        <sz val="8"/>
        <color rgb="FFFF0000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146</t>
    </r>
  </si>
  <si>
    <r>
      <rPr>
        <sz val="10"/>
        <rFont val="Times New Roman Baltic"/>
        <charset val="186"/>
      </rPr>
      <t>Gyvenam</t>
    </r>
    <r>
      <rPr>
        <b/>
        <sz val="10"/>
        <rFont val="Times New Roman Baltic"/>
        <charset val="186"/>
      </rPr>
      <t>ųjų</t>
    </r>
    <r>
      <rPr>
        <strike/>
        <sz val="10"/>
        <color rgb="FFFF0000"/>
        <rFont val="Times New Roman Baltic"/>
        <charset val="186"/>
      </rPr>
      <t>ieji</t>
    </r>
    <r>
      <rPr>
        <sz val="10"/>
        <rFont val="Times New Roman Baltic"/>
        <charset val="186"/>
      </rPr>
      <t xml:space="preserve"> nam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 xml:space="preserve">ai </t>
    </r>
    <r>
      <rPr>
        <b/>
        <strike/>
        <sz val="10"/>
        <color rgb="FFFF000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</si>
  <si>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 xml:space="preserve">151 </t>
    </r>
    <r>
      <rPr>
        <strike/>
        <sz val="8"/>
        <color rgb="FFFF0000"/>
        <rFont val="Times New Roman Baltic"/>
        <charset val="186"/>
      </rPr>
      <t>147</t>
    </r>
  </si>
  <si>
    <r>
      <rPr>
        <sz val="10"/>
        <rFont val="Times New Roman Baltic"/>
        <charset val="186"/>
      </rPr>
      <t>Negyvenam</t>
    </r>
    <r>
      <rPr>
        <b/>
        <sz val="10"/>
        <rFont val="Times New Roman Baltic"/>
        <charset val="186"/>
      </rPr>
      <t>ųjų</t>
    </r>
    <r>
      <rPr>
        <strike/>
        <sz val="10"/>
        <color rgb="FFFF0000"/>
        <rFont val="Times New Roman Baltic"/>
        <charset val="186"/>
      </rPr>
      <t>ieji</t>
    </r>
    <r>
      <rPr>
        <sz val="10"/>
        <rFont val="Times New Roman Baltic"/>
        <charset val="186"/>
      </rPr>
      <t xml:space="preserve"> pastat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 xml:space="preserve">ai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</si>
  <si>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 xml:space="preserve">152 </t>
    </r>
    <r>
      <rPr>
        <strike/>
        <sz val="8"/>
        <color rgb="FFFF0000"/>
        <rFont val="Times New Roman Baltic"/>
        <charset val="186"/>
      </rPr>
      <t>148</t>
    </r>
  </si>
  <si>
    <r>
      <rPr>
        <b/>
        <sz val="10"/>
        <rFont val="Times New Roman Baltic"/>
        <charset val="186"/>
      </rPr>
      <t xml:space="preserve">Infrastruktūros ir </t>
    </r>
    <r>
      <rPr>
        <sz val="10"/>
        <rFont val="Times New Roman Baltic"/>
        <charset val="186"/>
      </rPr>
      <t>k</t>
    </r>
    <r>
      <rPr>
        <strike/>
        <sz val="10"/>
        <color rgb="FFFF0000"/>
        <rFont val="Times New Roman Baltic"/>
        <charset val="186"/>
      </rPr>
      <t>K</t>
    </r>
    <r>
      <rPr>
        <sz val="10"/>
        <rFont val="Times New Roman Baltic"/>
        <charset val="186"/>
      </rPr>
      <t>it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 xml:space="preserve">i pastatai </t>
    </r>
    <r>
      <rPr>
        <sz val="10"/>
        <rFont val="Times New Roman Baltic"/>
        <charset val="186"/>
      </rPr>
      <t>ir statini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 xml:space="preserve">ai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</si>
  <si>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 xml:space="preserve">153 </t>
    </r>
    <r>
      <rPr>
        <strike/>
        <sz val="8"/>
        <color rgb="FFFF0000"/>
        <rFont val="Times New Roman Baltic"/>
        <charset val="186"/>
      </rPr>
      <t>149</t>
    </r>
  </si>
  <si>
    <r>
      <rPr>
        <sz val="10"/>
        <rFont val="Times New Roman Baltic"/>
        <charset val="186"/>
      </rPr>
      <t>Mašin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os</t>
    </r>
    <r>
      <rPr>
        <sz val="10"/>
        <rFont val="Times New Roman Baltic"/>
        <charset val="186"/>
      </rPr>
      <t xml:space="preserve"> ir įrengini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ai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</si>
  <si>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 xml:space="preserve">154 </t>
    </r>
    <r>
      <rPr>
        <strike/>
        <sz val="8"/>
        <color rgb="FFFF0000"/>
        <rFont val="Times New Roman Baltic"/>
        <charset val="186"/>
      </rPr>
      <t>150</t>
    </r>
  </si>
  <si>
    <r>
      <rPr>
        <b/>
        <sz val="8"/>
        <rFont val="Times New Roman Baltic"/>
        <charset val="186"/>
      </rPr>
      <t xml:space="preserve">155 </t>
    </r>
    <r>
      <rPr>
        <strike/>
        <sz val="8"/>
        <color rgb="FFFF0000"/>
        <rFont val="Times New Roman Baltic"/>
        <charset val="186"/>
      </rPr>
      <t>151</t>
    </r>
  </si>
  <si>
    <r>
      <rPr>
        <sz val="10"/>
        <rFont val="Times New Roman Baltic"/>
        <charset val="186"/>
      </rPr>
      <t>Transporto priemon</t>
    </r>
    <r>
      <rPr>
        <b/>
        <sz val="10"/>
        <rFont val="Times New Roman Baltic"/>
        <charset val="186"/>
      </rPr>
      <t>ių</t>
    </r>
    <r>
      <rPr>
        <strike/>
        <sz val="10"/>
        <color rgb="FFFF0000"/>
        <rFont val="Times New Roman Baltic"/>
        <charset val="186"/>
      </rPr>
      <t>ės</t>
    </r>
    <r>
      <rPr>
        <b/>
        <strike/>
        <sz val="10"/>
        <color rgb="FFFF000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</si>
  <si>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>156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152</t>
    </r>
  </si>
  <si>
    <r>
      <rPr>
        <sz val="10"/>
        <rFont val="Times New Roman Baltic"/>
        <charset val="186"/>
      </rPr>
      <t>Kit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os</t>
    </r>
    <r>
      <rPr>
        <sz val="10"/>
        <rFont val="Times New Roman Baltic"/>
        <charset val="186"/>
      </rPr>
      <t xml:space="preserve"> mašin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os</t>
    </r>
    <r>
      <rPr>
        <sz val="10"/>
        <rFont val="Times New Roman Baltic"/>
        <charset val="186"/>
      </rPr>
      <t xml:space="preserve"> ir įrengini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 xml:space="preserve">ai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</si>
  <si>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>157</t>
    </r>
    <r>
      <rPr>
        <b/>
        <strike/>
        <sz val="8"/>
        <color rgb="FFFF0000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153</t>
    </r>
  </si>
  <si>
    <r>
      <rPr>
        <sz val="10"/>
        <rFont val="Times New Roman Baltic"/>
        <charset val="186"/>
      </rPr>
      <t>Ginkl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ai</t>
    </r>
    <r>
      <rPr>
        <sz val="10"/>
        <rFont val="Times New Roman Baltic"/>
        <charset val="186"/>
      </rPr>
      <t xml:space="preserve"> ir karinė įrang</t>
    </r>
    <r>
      <rPr>
        <b/>
        <sz val="10"/>
        <rFont val="Times New Roman Baltic"/>
        <charset val="186"/>
      </rPr>
      <t>os</t>
    </r>
    <r>
      <rPr>
        <strike/>
        <sz val="10"/>
        <color rgb="FFFF0000"/>
        <rFont val="Times New Roman Baltic"/>
        <charset val="186"/>
      </rPr>
      <t>a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</si>
  <si>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>158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154</t>
    </r>
  </si>
  <si>
    <r>
      <rPr>
        <b/>
        <sz val="10"/>
        <rFont val="Times New Roman Baltic"/>
        <charset val="186"/>
      </rPr>
      <t>Kultūros ir kitų v</t>
    </r>
    <r>
      <rPr>
        <strike/>
        <sz val="10"/>
        <color rgb="FFFF0000"/>
        <rFont val="Times New Roman Baltic"/>
        <charset val="186"/>
      </rPr>
      <t>V</t>
    </r>
    <r>
      <rPr>
        <sz val="10"/>
        <rFont val="Times New Roman Baltic"/>
        <charset val="186"/>
      </rPr>
      <t>ertybių</t>
    </r>
    <r>
      <rPr>
        <strike/>
        <sz val="10"/>
        <color rgb="FFFF0000"/>
        <rFont val="Times New Roman Baltic"/>
        <charset val="186"/>
      </rPr>
      <t>ės</t>
    </r>
    <r>
      <rPr>
        <b/>
        <strike/>
        <sz val="10"/>
        <color rgb="FFFF000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</si>
  <si>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 xml:space="preserve">159 </t>
    </r>
    <r>
      <rPr>
        <strike/>
        <sz val="8"/>
        <color rgb="FFFF0000"/>
        <rFont val="Times New Roman Baltic"/>
        <charset val="186"/>
      </rPr>
      <t>155</t>
    </r>
  </si>
  <si>
    <r>
      <rPr>
        <b/>
        <sz val="8"/>
        <rFont val="Times New Roman Baltic"/>
        <charset val="186"/>
      </rPr>
      <t>160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156</t>
    </r>
  </si>
  <si>
    <r>
      <rPr>
        <sz val="10"/>
        <rFont val="Times New Roman Baltic"/>
        <charset val="186"/>
      </rPr>
      <t>M</t>
    </r>
    <r>
      <rPr>
        <sz val="10"/>
        <rFont val="Times New Roman Baltic"/>
        <charset val="186"/>
      </rPr>
      <t>uziejin</t>
    </r>
    <r>
      <rPr>
        <b/>
        <sz val="10"/>
        <rFont val="Times New Roman Baltic"/>
        <charset val="186"/>
      </rPr>
      <t>ių</t>
    </r>
    <r>
      <rPr>
        <strike/>
        <sz val="10"/>
        <color rgb="FFFF0000"/>
        <rFont val="Times New Roman Baltic"/>
        <charset val="186"/>
      </rPr>
      <t>ės</t>
    </r>
    <r>
      <rPr>
        <sz val="10"/>
        <rFont val="Times New Roman Baltic"/>
        <charset val="186"/>
      </rPr>
      <t xml:space="preserve"> vertyb</t>
    </r>
    <r>
      <rPr>
        <b/>
        <sz val="10"/>
        <rFont val="Times New Roman Baltic"/>
        <charset val="186"/>
      </rPr>
      <t>ių</t>
    </r>
    <r>
      <rPr>
        <strike/>
        <sz val="10"/>
        <color rgb="FFFF0000"/>
        <rFont val="Times New Roman Baltic"/>
        <charset val="186"/>
      </rPr>
      <t>ės</t>
    </r>
    <r>
      <rPr>
        <b/>
        <sz val="10"/>
        <rFont val="Times New Roman Baltic"/>
        <charset val="186"/>
      </rPr>
      <t xml:space="preserve"> įsigyjimo išlaidos</t>
    </r>
  </si>
  <si>
    <r>
      <rPr>
        <b/>
        <sz val="8"/>
        <rFont val="Times New Roman Baltic"/>
        <charset val="186"/>
      </rPr>
      <t xml:space="preserve">161 </t>
    </r>
    <r>
      <rPr>
        <strike/>
        <sz val="8"/>
        <color rgb="FFFF0000"/>
        <rFont val="Times New Roman Baltic"/>
        <charset val="186"/>
      </rPr>
      <t>157</t>
    </r>
  </si>
  <si>
    <r>
      <rPr>
        <sz val="10"/>
        <rFont val="Times New Roman Baltic"/>
        <charset val="186"/>
      </rPr>
      <t>Antikvarini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ai</t>
    </r>
    <r>
      <rPr>
        <sz val="10"/>
        <color rgb="FFFF0000"/>
        <rFont val="Times New Roman Baltic"/>
        <charset val="186"/>
      </rPr>
      <t xml:space="preserve"> </t>
    </r>
    <r>
      <rPr>
        <sz val="10"/>
        <rFont val="Times New Roman Baltic"/>
        <charset val="186"/>
      </rPr>
      <t>ir kit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 xml:space="preserve">i </t>
    </r>
    <r>
      <rPr>
        <sz val="10"/>
        <rFont val="Times New Roman Baltic"/>
        <charset val="186"/>
      </rPr>
      <t>meno kūrini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ai</t>
    </r>
    <r>
      <rPr>
        <b/>
        <sz val="10"/>
        <rFont val="Times New Roman Baltic"/>
        <charset val="186"/>
      </rPr>
      <t xml:space="preserve"> įsigyjimo išlaidos</t>
    </r>
  </si>
  <si>
    <r>
      <rPr>
        <b/>
        <sz val="8"/>
        <rFont val="Times New Roman Baltic"/>
        <charset val="186"/>
      </rPr>
      <t xml:space="preserve">162 </t>
    </r>
    <r>
      <rPr>
        <strike/>
        <sz val="8"/>
        <color rgb="FFFF0000"/>
        <rFont val="Times New Roman Baltic"/>
        <charset val="186"/>
      </rPr>
      <t>158</t>
    </r>
  </si>
  <si>
    <r>
      <rPr>
        <sz val="10"/>
        <rFont val="Times New Roman Baltic"/>
        <charset val="186"/>
      </rPr>
      <t>Kit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os</t>
    </r>
    <r>
      <rPr>
        <sz val="10"/>
        <rFont val="Times New Roman Baltic"/>
        <charset val="186"/>
      </rPr>
      <t xml:space="preserve"> vertyb</t>
    </r>
    <r>
      <rPr>
        <b/>
        <sz val="10"/>
        <rFont val="Times New Roman Baltic"/>
        <charset val="186"/>
      </rPr>
      <t>ių</t>
    </r>
    <r>
      <rPr>
        <strike/>
        <sz val="10"/>
        <color rgb="FFFF0000"/>
        <rFont val="Times New Roman Baltic"/>
        <charset val="186"/>
      </rPr>
      <t>ės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</si>
  <si>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 xml:space="preserve">163 </t>
    </r>
    <r>
      <rPr>
        <strike/>
        <sz val="8"/>
        <color rgb="FFFF0000"/>
        <rFont val="Times New Roman Baltic"/>
        <charset val="186"/>
      </rPr>
      <t>159</t>
    </r>
  </si>
  <si>
    <r>
      <rPr>
        <sz val="10"/>
        <rFont val="Times New Roman Baltic"/>
        <charset val="186"/>
      </rPr>
      <t>Kit</t>
    </r>
    <r>
      <rPr>
        <b/>
        <sz val="10"/>
        <rFont val="Times New Roman Baltic"/>
        <charset val="186"/>
      </rPr>
      <t>o</t>
    </r>
    <r>
      <rPr>
        <strike/>
        <sz val="10"/>
        <color rgb="FFFF0000"/>
        <rFont val="Times New Roman Baltic"/>
        <charset val="186"/>
      </rPr>
      <t>as</t>
    </r>
    <r>
      <rPr>
        <sz val="10"/>
        <rFont val="Times New Roman Baltic"/>
        <charset val="186"/>
      </rPr>
      <t xml:space="preserve"> ilgalaiki</t>
    </r>
    <r>
      <rPr>
        <b/>
        <sz val="10"/>
        <rFont val="Times New Roman Baltic"/>
        <charset val="186"/>
      </rPr>
      <t>o</t>
    </r>
    <r>
      <rPr>
        <strike/>
        <sz val="10"/>
        <color rgb="FFFF0000"/>
        <rFont val="Times New Roman Baltic"/>
        <charset val="186"/>
      </rPr>
      <t>s</t>
    </r>
    <r>
      <rPr>
        <sz val="10"/>
        <rFont val="Times New Roman Baltic"/>
        <charset val="186"/>
      </rPr>
      <t xml:space="preserve"> material</t>
    </r>
    <r>
      <rPr>
        <b/>
        <sz val="10"/>
        <rFont val="Times New Roman Baltic"/>
        <charset val="186"/>
      </rPr>
      <t>iojo</t>
    </r>
    <r>
      <rPr>
        <strike/>
        <sz val="10"/>
        <color rgb="FFFF0000"/>
        <rFont val="Times New Roman Baltic"/>
        <charset val="186"/>
      </rPr>
      <t>usis</t>
    </r>
    <r>
      <rPr>
        <sz val="10"/>
        <rFont val="Times New Roman Baltic"/>
        <charset val="186"/>
      </rPr>
      <t xml:space="preserve"> turt</t>
    </r>
    <r>
      <rPr>
        <b/>
        <sz val="10"/>
        <rFont val="Times New Roman Baltic"/>
        <charset val="186"/>
      </rPr>
      <t>o</t>
    </r>
    <r>
      <rPr>
        <strike/>
        <sz val="10"/>
        <color rgb="FFFF0000"/>
        <rFont val="Times New Roman Baltic"/>
        <charset val="186"/>
      </rPr>
      <t>as</t>
    </r>
    <r>
      <rPr>
        <b/>
        <strike/>
        <sz val="10"/>
        <color rgb="FFFF000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</si>
  <si>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>164</t>
    </r>
    <r>
      <rPr>
        <b/>
        <strike/>
        <sz val="8"/>
        <color rgb="FFFF0000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160</t>
    </r>
  </si>
  <si>
    <r>
      <rPr>
        <b/>
        <sz val="8"/>
        <rFont val="Times New Roman Baltic"/>
        <charset val="186"/>
      </rPr>
      <t xml:space="preserve">165 </t>
    </r>
    <r>
      <rPr>
        <strike/>
        <sz val="8"/>
        <color rgb="FFFF0000"/>
        <rFont val="Times New Roman Baltic"/>
        <charset val="186"/>
      </rPr>
      <t>161</t>
    </r>
  </si>
  <si>
    <r>
      <rPr>
        <b/>
        <sz val="8"/>
        <rFont val="Times New Roman Baltic"/>
        <charset val="186"/>
      </rPr>
      <t xml:space="preserve">166 </t>
    </r>
    <r>
      <rPr>
        <strike/>
        <sz val="8"/>
        <color rgb="FFFF0000"/>
        <rFont val="Times New Roman Baltic"/>
        <charset val="186"/>
      </rPr>
      <t>162</t>
    </r>
  </si>
  <si>
    <r>
      <rPr>
        <sz val="10"/>
        <rFont val="Times New Roman Baltic"/>
        <charset val="186"/>
      </rPr>
      <t>Nematerialiojo turto kūrim</t>
    </r>
    <r>
      <rPr>
        <b/>
        <sz val="10"/>
        <rFont val="Times New Roman Baltic"/>
        <charset val="186"/>
      </rPr>
      <t>o</t>
    </r>
    <r>
      <rPr>
        <strike/>
        <sz val="10"/>
        <color rgb="FFFF0000"/>
        <rFont val="Times New Roman Baltic"/>
        <charset val="186"/>
      </rPr>
      <t>as</t>
    </r>
    <r>
      <rPr>
        <sz val="10"/>
        <rFont val="Times New Roman Baltic"/>
        <charset val="186"/>
      </rPr>
      <t xml:space="preserve"> ir įsigijim</t>
    </r>
    <r>
      <rPr>
        <b/>
        <sz val="10"/>
        <rFont val="Times New Roman Baltic"/>
        <charset val="186"/>
      </rPr>
      <t>o</t>
    </r>
    <r>
      <rPr>
        <strike/>
        <sz val="10"/>
        <color rgb="FFFF0000"/>
        <rFont val="Times New Roman Baltic"/>
        <charset val="186"/>
      </rPr>
      <t>as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išlaidos</t>
    </r>
  </si>
  <si>
    <r>
      <rPr>
        <b/>
        <sz val="8"/>
        <rFont val="Times New Roman Baltic"/>
        <charset val="186"/>
      </rPr>
      <t xml:space="preserve">167 </t>
    </r>
    <r>
      <rPr>
        <strike/>
        <sz val="8"/>
        <color rgb="FFFF0000"/>
        <rFont val="Times New Roman Baltic"/>
        <charset val="186"/>
      </rPr>
      <t>163</t>
    </r>
  </si>
  <si>
    <r>
      <rPr>
        <b/>
        <sz val="8"/>
        <rFont val="Times New Roman Baltic"/>
        <charset val="186"/>
      </rPr>
      <t>168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164</t>
    </r>
  </si>
  <si>
    <r>
      <rPr>
        <b/>
        <sz val="8"/>
        <rFont val="Times New Roman Baltic"/>
        <charset val="186"/>
      </rPr>
      <t>169</t>
    </r>
    <r>
      <rPr>
        <strike/>
        <sz val="8"/>
        <color rgb="FFFF0000"/>
        <rFont val="Times New Roman Baltic"/>
        <charset val="186"/>
      </rPr>
      <t xml:space="preserve"> 165</t>
    </r>
  </si>
  <si>
    <r>
      <rPr>
        <b/>
        <sz val="10"/>
        <rFont val="Times New Roman Baltic"/>
        <charset val="186"/>
      </rPr>
      <t>1</t>
    </r>
    <r>
      <rPr>
        <sz val="10"/>
        <rFont val="Times New Roman Baltic"/>
        <charset val="186"/>
      </rPr>
      <t xml:space="preserve"> </t>
    </r>
    <r>
      <rPr>
        <strike/>
        <sz val="10"/>
        <color rgb="FFFF0000"/>
        <rFont val="Times New Roman Baltic"/>
        <charset val="186"/>
      </rPr>
      <t>2</t>
    </r>
  </si>
  <si>
    <r>
      <rPr>
        <sz val="10"/>
        <rFont val="Times New Roman Baltic"/>
        <charset val="186"/>
      </rPr>
      <t>Kompiuterinė</t>
    </r>
    <r>
      <rPr>
        <b/>
        <sz val="10"/>
        <rFont val="Times New Roman Baltic"/>
        <charset val="186"/>
      </rPr>
      <t>s</t>
    </r>
    <r>
      <rPr>
        <sz val="10"/>
        <rFont val="Times New Roman Baltic"/>
        <charset val="186"/>
      </rPr>
      <t xml:space="preserve"> programinė</t>
    </r>
    <r>
      <rPr>
        <b/>
        <sz val="10"/>
        <rFont val="Times New Roman Baltic"/>
        <charset val="186"/>
      </rPr>
      <t>s</t>
    </r>
    <r>
      <rPr>
        <sz val="10"/>
        <rFont val="Times New Roman Baltic"/>
        <charset val="186"/>
      </rPr>
      <t xml:space="preserve"> įrang</t>
    </r>
    <r>
      <rPr>
        <b/>
        <sz val="10"/>
        <rFont val="Times New Roman Baltic"/>
        <charset val="186"/>
      </rPr>
      <t>os</t>
    </r>
    <r>
      <rPr>
        <strike/>
        <sz val="10"/>
        <color rgb="FFFF0000"/>
        <rFont val="Times New Roman Baltic"/>
        <charset val="186"/>
      </rPr>
      <t>a,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 xml:space="preserve">ir </t>
    </r>
    <r>
      <rPr>
        <sz val="10"/>
        <rFont val="Times New Roman Baltic"/>
        <charset val="186"/>
      </rPr>
      <t>kompiuterinės programinės įrangos licencij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 xml:space="preserve">os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</si>
  <si>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>170</t>
    </r>
    <r>
      <rPr>
        <strike/>
        <sz val="8"/>
        <color rgb="FFFF0000"/>
        <rFont val="Times New Roman Baltic"/>
        <charset val="186"/>
      </rPr>
      <t xml:space="preserve"> 167</t>
    </r>
  </si>
  <si>
    <r>
      <rPr>
        <b/>
        <sz val="10"/>
        <rFont val="Times New Roman Baltic"/>
        <charset val="186"/>
      </rPr>
      <t>2</t>
    </r>
    <r>
      <rPr>
        <sz val="10"/>
        <rFont val="Times New Roman Baltic"/>
        <charset val="186"/>
      </rPr>
      <t xml:space="preserve"> </t>
    </r>
    <r>
      <rPr>
        <strike/>
        <sz val="10"/>
        <color rgb="FFFF0000"/>
        <rFont val="Times New Roman Baltic"/>
        <charset val="186"/>
      </rPr>
      <t>3</t>
    </r>
  </si>
  <si>
    <r>
      <rPr>
        <sz val="10"/>
        <rFont val="Times New Roman Baltic"/>
        <charset val="186"/>
      </rPr>
      <t>Patent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 xml:space="preserve">ai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</si>
  <si>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>171</t>
    </r>
    <r>
      <rPr>
        <b/>
        <strike/>
        <sz val="8"/>
        <color rgb="FFFF0000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168</t>
    </r>
  </si>
  <si>
    <r>
      <rPr>
        <b/>
        <sz val="10"/>
        <rFont val="Times New Roman Baltic"/>
        <charset val="186"/>
      </rPr>
      <t>3</t>
    </r>
    <r>
      <rPr>
        <strike/>
        <sz val="10"/>
        <color rgb="FFFF0000"/>
        <rFont val="Times New Roman Baltic"/>
        <charset val="186"/>
      </rPr>
      <t xml:space="preserve"> 4</t>
    </r>
  </si>
  <si>
    <r>
      <rPr>
        <sz val="10"/>
        <rFont val="Times New Roman Baltic"/>
        <charset val="186"/>
      </rPr>
      <t>Literatūros ir meno kūrini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 xml:space="preserve">ai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</si>
  <si>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>172</t>
    </r>
    <r>
      <rPr>
        <b/>
        <strike/>
        <sz val="8"/>
        <color rgb="FFFF0000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169</t>
    </r>
  </si>
  <si>
    <r>
      <rPr>
        <b/>
        <sz val="10"/>
        <rFont val="Times New Roman Baltic"/>
        <charset val="186"/>
      </rPr>
      <t>4</t>
    </r>
    <r>
      <rPr>
        <sz val="10"/>
        <rFont val="Times New Roman Baltic"/>
        <charset val="186"/>
      </rPr>
      <t xml:space="preserve"> </t>
    </r>
    <r>
      <rPr>
        <strike/>
        <sz val="10"/>
        <color rgb="FFFF0000"/>
        <rFont val="Times New Roman Baltic"/>
        <charset val="186"/>
      </rPr>
      <t xml:space="preserve"> 5</t>
    </r>
  </si>
  <si>
    <r>
      <rPr>
        <sz val="10"/>
        <rFont val="Times New Roman Baltic"/>
        <charset val="186"/>
      </rPr>
      <t>Kit</t>
    </r>
    <r>
      <rPr>
        <b/>
        <sz val="10"/>
        <rFont val="Times New Roman Baltic"/>
        <charset val="186"/>
      </rPr>
      <t>o</t>
    </r>
    <r>
      <rPr>
        <strike/>
        <sz val="10"/>
        <color rgb="FFFF0000"/>
        <rFont val="Times New Roman Baltic"/>
        <charset val="186"/>
      </rPr>
      <t>as</t>
    </r>
    <r>
      <rPr>
        <sz val="10"/>
        <rFont val="Times New Roman Baltic"/>
        <charset val="186"/>
      </rPr>
      <t xml:space="preserve"> nematerial</t>
    </r>
    <r>
      <rPr>
        <b/>
        <sz val="10"/>
        <rFont val="Times New Roman Baltic"/>
        <charset val="186"/>
      </rPr>
      <t>iojo</t>
    </r>
    <r>
      <rPr>
        <strike/>
        <sz val="10"/>
        <color rgb="FFFF0000"/>
        <rFont val="Times New Roman Baltic"/>
        <charset val="186"/>
      </rPr>
      <t>usis</t>
    </r>
    <r>
      <rPr>
        <sz val="10"/>
        <rFont val="Times New Roman Baltic"/>
        <charset val="186"/>
      </rPr>
      <t xml:space="preserve"> turt</t>
    </r>
    <r>
      <rPr>
        <b/>
        <sz val="10"/>
        <rFont val="Times New Roman Baltic"/>
        <charset val="186"/>
      </rPr>
      <t>o</t>
    </r>
    <r>
      <rPr>
        <strike/>
        <sz val="10"/>
        <color rgb="FFFF0000"/>
        <rFont val="Times New Roman Baltic"/>
        <charset val="186"/>
      </rPr>
      <t>as</t>
    </r>
    <r>
      <rPr>
        <b/>
        <sz val="10"/>
        <rFont val="Times New Roman Baltic"/>
        <charset val="186"/>
      </rPr>
      <t xml:space="preserve"> įsigyjimo išlaidos</t>
    </r>
  </si>
  <si>
    <r>
      <rPr>
        <b/>
        <sz val="8"/>
        <rFont val="Times New Roman Baltic"/>
        <charset val="186"/>
      </rPr>
      <t>173</t>
    </r>
    <r>
      <rPr>
        <strike/>
        <sz val="8"/>
        <color rgb="FFFF0000"/>
        <rFont val="Times New Roman Baltic"/>
        <charset val="186"/>
      </rPr>
      <t xml:space="preserve"> 170</t>
    </r>
  </si>
  <si>
    <r>
      <rPr>
        <sz val="10"/>
        <rFont val="Times New Roman Baltic"/>
        <charset val="186"/>
      </rPr>
      <t>Atsargų kūrim</t>
    </r>
    <r>
      <rPr>
        <b/>
        <sz val="10"/>
        <rFont val="Times New Roman Baltic"/>
        <charset val="186"/>
      </rPr>
      <t>o</t>
    </r>
    <r>
      <rPr>
        <strike/>
        <sz val="10"/>
        <color rgb="FFFF0000"/>
        <rFont val="Times New Roman Baltic"/>
        <charset val="186"/>
      </rPr>
      <t>as</t>
    </r>
    <r>
      <rPr>
        <sz val="10"/>
        <rFont val="Times New Roman Baltic"/>
        <charset val="186"/>
      </rPr>
      <t xml:space="preserve"> ir įsigijim</t>
    </r>
    <r>
      <rPr>
        <b/>
        <sz val="10"/>
        <rFont val="Times New Roman Baltic"/>
        <charset val="186"/>
      </rPr>
      <t>o</t>
    </r>
    <r>
      <rPr>
        <strike/>
        <sz val="10"/>
        <color rgb="FFFF0000"/>
        <rFont val="Times New Roman Baltic"/>
        <charset val="186"/>
      </rPr>
      <t xml:space="preserve">as </t>
    </r>
    <r>
      <rPr>
        <b/>
        <sz val="10"/>
        <rFont val="Times New Roman Baltic"/>
        <charset val="186"/>
      </rPr>
      <t>išlaidos</t>
    </r>
  </si>
  <si>
    <r>
      <rPr>
        <b/>
        <sz val="8"/>
        <rFont val="Times New Roman Baltic"/>
        <charset val="186"/>
      </rPr>
      <t>174</t>
    </r>
    <r>
      <rPr>
        <strike/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171</t>
    </r>
  </si>
  <si>
    <r>
      <rPr>
        <sz val="10"/>
        <rFont val="Times New Roman Baltic"/>
        <charset val="186"/>
      </rPr>
      <t>Strategin</t>
    </r>
    <r>
      <rPr>
        <sz val="10"/>
        <rFont val="Times New Roman Baltic"/>
        <charset val="186"/>
      </rPr>
      <t>i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ės</t>
    </r>
    <r>
      <rPr>
        <sz val="10"/>
        <rFont val="Times New Roman Baltic"/>
        <charset val="186"/>
      </rPr>
      <t xml:space="preserve"> ir neliečiam</t>
    </r>
    <r>
      <rPr>
        <b/>
        <sz val="10"/>
        <rFont val="Times New Roman Baltic"/>
        <charset val="186"/>
      </rPr>
      <t>ųjų</t>
    </r>
    <r>
      <rPr>
        <strike/>
        <sz val="10"/>
        <color rgb="FFFF0000"/>
        <rFont val="Times New Roman Baltic"/>
        <charset val="186"/>
      </rPr>
      <t>osios</t>
    </r>
    <r>
      <rPr>
        <sz val="10"/>
        <rFont val="Times New Roman Baltic"/>
        <charset val="186"/>
      </rPr>
      <t xml:space="preserve"> atsarg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 xml:space="preserve">os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</si>
  <si>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 xml:space="preserve">175 </t>
    </r>
    <r>
      <rPr>
        <strike/>
        <sz val="8"/>
        <color rgb="FFFF0000"/>
        <rFont val="Times New Roman Baltic"/>
        <charset val="186"/>
      </rPr>
      <t>172</t>
    </r>
  </si>
  <si>
    <r>
      <rPr>
        <b/>
        <sz val="8"/>
        <rFont val="Times New Roman Baltic"/>
        <charset val="186"/>
      </rPr>
      <t xml:space="preserve">176 </t>
    </r>
    <r>
      <rPr>
        <strike/>
        <sz val="8"/>
        <color rgb="FFFF0000"/>
        <rFont val="Times New Roman Baltic"/>
        <charset val="186"/>
      </rPr>
      <t>173</t>
    </r>
  </si>
  <si>
    <r>
      <rPr>
        <b/>
        <sz val="8"/>
        <rFont val="Times New Roman Baltic"/>
        <charset val="186"/>
      </rPr>
      <t xml:space="preserve">177 </t>
    </r>
    <r>
      <rPr>
        <strike/>
        <sz val="8"/>
        <color rgb="FFFF0000"/>
        <rFont val="Times New Roman Baltic"/>
        <charset val="186"/>
      </rPr>
      <t>174</t>
    </r>
  </si>
  <si>
    <r>
      <rPr>
        <sz val="10"/>
        <rFont val="Times New Roman Baltic"/>
        <charset val="186"/>
      </rPr>
      <t>Kit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 xml:space="preserve">os </t>
    </r>
    <r>
      <rPr>
        <sz val="10"/>
        <rFont val="Times New Roman Baltic"/>
        <charset val="186"/>
      </rPr>
      <t>atsarg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os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</si>
  <si>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>178</t>
    </r>
    <r>
      <rPr>
        <strike/>
        <sz val="8"/>
        <color rgb="FFFF0000"/>
        <rFont val="Times New Roman Baltic"/>
        <charset val="186"/>
      </rPr>
      <t xml:space="preserve"> 175</t>
    </r>
  </si>
  <si>
    <r>
      <rPr>
        <b/>
        <sz val="8"/>
        <rFont val="Times New Roman Baltic"/>
        <charset val="186"/>
      </rPr>
      <t>179</t>
    </r>
    <r>
      <rPr>
        <strike/>
        <sz val="8"/>
        <color rgb="FFFF0000"/>
        <rFont val="Times New Roman Baltic"/>
        <charset val="186"/>
      </rPr>
      <t xml:space="preserve"> 176</t>
    </r>
  </si>
  <si>
    <r>
      <rPr>
        <sz val="10"/>
        <rFont val="Times New Roman Baltic"/>
        <charset val="186"/>
      </rPr>
      <t>Žaliav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os</t>
    </r>
    <r>
      <rPr>
        <sz val="10"/>
        <rFont val="Times New Roman Baltic"/>
        <charset val="186"/>
      </rPr>
      <t xml:space="preserve"> ir medžiag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os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</si>
  <si>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 xml:space="preserve">180 </t>
    </r>
    <r>
      <rPr>
        <strike/>
        <sz val="8"/>
        <color rgb="FFFF0000"/>
        <rFont val="Times New Roman Baltic"/>
        <charset val="186"/>
      </rPr>
      <t>177</t>
    </r>
  </si>
  <si>
    <r>
      <rPr>
        <sz val="10"/>
        <rFont val="Times New Roman Baltic"/>
        <charset val="186"/>
      </rPr>
      <t>Nebaigt</t>
    </r>
    <r>
      <rPr>
        <b/>
        <sz val="10"/>
        <rFont val="Times New Roman Baltic"/>
        <charset val="186"/>
      </rPr>
      <t>os</t>
    </r>
    <r>
      <rPr>
        <strike/>
        <sz val="10"/>
        <color rgb="FFFF0000"/>
        <rFont val="Times New Roman Baltic"/>
        <charset val="186"/>
      </rPr>
      <t>a</t>
    </r>
    <r>
      <rPr>
        <sz val="10"/>
        <rFont val="Times New Roman Baltic"/>
        <charset val="186"/>
      </rPr>
      <t xml:space="preserve"> gamyb</t>
    </r>
    <r>
      <rPr>
        <b/>
        <sz val="10"/>
        <rFont val="Times New Roman Baltic"/>
        <charset val="186"/>
      </rPr>
      <t>os</t>
    </r>
    <r>
      <rPr>
        <strike/>
        <sz val="10"/>
        <color rgb="FFFF0000"/>
        <rFont val="Times New Roman Baltic"/>
        <charset val="186"/>
      </rPr>
      <t>a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</si>
  <si>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>181</t>
    </r>
    <r>
      <rPr>
        <strike/>
        <sz val="8"/>
        <color rgb="FFFF0000"/>
        <rFont val="Times New Roman Baltic"/>
        <charset val="186"/>
      </rPr>
      <t xml:space="preserve"> 178</t>
    </r>
  </si>
  <si>
    <r>
      <rPr>
        <sz val="10"/>
        <rFont val="Times New Roman Baltic"/>
        <charset val="186"/>
      </rPr>
      <t>Pagamint</t>
    </r>
    <r>
      <rPr>
        <b/>
        <sz val="10"/>
        <rFont val="Times New Roman Baltic"/>
        <charset val="186"/>
      </rPr>
      <t>os</t>
    </r>
    <r>
      <rPr>
        <strike/>
        <sz val="10"/>
        <color rgb="FFFF0000"/>
        <rFont val="Times New Roman Baltic"/>
        <charset val="186"/>
      </rPr>
      <t>a</t>
    </r>
    <r>
      <rPr>
        <sz val="10"/>
        <rFont val="Times New Roman Baltic"/>
        <charset val="186"/>
      </rPr>
      <t xml:space="preserve"> produkcij</t>
    </r>
    <r>
      <rPr>
        <b/>
        <sz val="10"/>
        <rFont val="Times New Roman Baltic"/>
        <charset val="186"/>
      </rPr>
      <t>os</t>
    </r>
    <r>
      <rPr>
        <strike/>
        <sz val="10"/>
        <color rgb="FFFF0000"/>
        <rFont val="Times New Roman Baltic"/>
        <charset val="186"/>
      </rPr>
      <t>a</t>
    </r>
    <r>
      <rPr>
        <b/>
        <sz val="10"/>
        <rFont val="Times New Roman Baltic"/>
        <charset val="186"/>
      </rPr>
      <t xml:space="preserve"> įsigyjimo išlaidos</t>
    </r>
  </si>
  <si>
    <r>
      <rPr>
        <b/>
        <sz val="8"/>
        <rFont val="Times New Roman Baltic"/>
        <charset val="186"/>
      </rPr>
      <t>182</t>
    </r>
    <r>
      <rPr>
        <strike/>
        <sz val="8"/>
        <color rgb="FFFF0000"/>
        <rFont val="Times New Roman Baltic"/>
        <charset val="186"/>
      </rPr>
      <t xml:space="preserve"> 179</t>
    </r>
  </si>
  <si>
    <r>
      <rPr>
        <b/>
        <sz val="10"/>
        <rFont val="Times New Roman Baltic"/>
        <charset val="186"/>
      </rPr>
      <t>Prekių, skirtų parduoti arba perduoti įsigyjimo išlaidos</t>
    </r>
    <r>
      <rPr>
        <strike/>
        <sz val="10"/>
        <color rgb="FFFF0000"/>
        <rFont val="Times New Roman Baltic"/>
        <charset val="186"/>
      </rPr>
      <t>Pirktos prekės, skirtos parduoti</t>
    </r>
  </si>
  <si>
    <r>
      <rPr>
        <b/>
        <sz val="8"/>
        <rFont val="Times New Roman Baltic"/>
        <charset val="186"/>
      </rPr>
      <t xml:space="preserve">183 </t>
    </r>
    <r>
      <rPr>
        <strike/>
        <sz val="8"/>
        <color rgb="FFFF0000"/>
        <rFont val="Times New Roman Baltic"/>
        <charset val="186"/>
      </rPr>
      <t>180</t>
    </r>
  </si>
  <si>
    <r>
      <rPr>
        <sz val="10"/>
        <rFont val="Times New Roman Baltic"/>
        <charset val="186"/>
      </rPr>
      <t>Karini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ės</t>
    </r>
    <r>
      <rPr>
        <sz val="10"/>
        <rFont val="Times New Roman Baltic"/>
        <charset val="186"/>
      </rPr>
      <t xml:space="preserve"> atsarg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os</t>
    </r>
    <r>
      <rPr>
        <b/>
        <strike/>
        <sz val="10"/>
        <color rgb="FFFF000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</si>
  <si>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 xml:space="preserve">184 </t>
    </r>
    <r>
      <rPr>
        <strike/>
        <sz val="8"/>
        <color rgb="FFFF0000"/>
        <rFont val="Times New Roman Baltic"/>
        <charset val="186"/>
      </rPr>
      <t>181</t>
    </r>
  </si>
  <si>
    <t>Ūkinio inventoriaus įsigyjimo išlaidos</t>
  </si>
  <si>
    <t>Kitų atsargų įsigyjimo išlaidos</t>
  </si>
  <si>
    <r>
      <rPr>
        <sz val="10"/>
        <rFont val="Times New Roman Baltic"/>
        <charset val="186"/>
      </rPr>
      <t xml:space="preserve">Ilgalaikio turto </t>
    </r>
    <r>
      <rPr>
        <strike/>
        <sz val="10"/>
        <color rgb="FFFF0000"/>
        <rFont val="Times New Roman Baltic"/>
        <charset val="186"/>
      </rPr>
      <t xml:space="preserve">įsigijimas </t>
    </r>
    <r>
      <rPr>
        <sz val="10"/>
        <rFont val="Times New Roman Baltic"/>
        <charset val="186"/>
      </rPr>
      <t xml:space="preserve">finansinės nuomos (lizingo) </t>
    </r>
    <r>
      <rPr>
        <strike/>
        <sz val="10"/>
        <color rgb="FFFF0000"/>
        <rFont val="Times New Roman Baltic"/>
        <charset val="186"/>
      </rPr>
      <t>būdu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išlaidos</t>
    </r>
  </si>
  <si>
    <r>
      <rPr>
        <b/>
        <sz val="8"/>
        <rFont val="Times New Roman Baltic"/>
        <charset val="186"/>
      </rPr>
      <t>187</t>
    </r>
    <r>
      <rPr>
        <strike/>
        <sz val="8"/>
        <color rgb="FFFF0000"/>
        <rFont val="Times New Roman Baltic"/>
        <charset val="186"/>
      </rPr>
      <t xml:space="preserve"> 182</t>
    </r>
  </si>
  <si>
    <r>
      <rPr>
        <b/>
        <sz val="8"/>
        <rFont val="Times New Roman Baltic"/>
        <charset val="186"/>
      </rPr>
      <t>188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183</t>
    </r>
  </si>
  <si>
    <r>
      <rPr>
        <b/>
        <sz val="8"/>
        <rFont val="Times New Roman Baltic"/>
        <charset val="186"/>
      </rPr>
      <t xml:space="preserve">189 </t>
    </r>
    <r>
      <rPr>
        <strike/>
        <sz val="8"/>
        <color rgb="FFFF0000"/>
        <rFont val="Times New Roman Baltic"/>
        <charset val="186"/>
      </rPr>
      <t>184</t>
    </r>
  </si>
  <si>
    <r>
      <rPr>
        <b/>
        <sz val="8"/>
        <rFont val="Times New Roman Baltic"/>
        <charset val="186"/>
      </rPr>
      <t>190</t>
    </r>
    <r>
      <rPr>
        <strike/>
        <sz val="8"/>
        <color rgb="FFFF0000"/>
        <rFont val="Times New Roman Baltic"/>
        <charset val="186"/>
      </rPr>
      <t xml:space="preserve"> 185</t>
    </r>
  </si>
  <si>
    <r>
      <rPr>
        <sz val="10"/>
        <rFont val="Times New Roman Baltic"/>
        <charset val="186"/>
      </rPr>
      <t>Biologinis turt</t>
    </r>
    <r>
      <rPr>
        <b/>
        <sz val="10"/>
        <rFont val="Times New Roman Baltic"/>
        <charset val="186"/>
      </rPr>
      <t>o</t>
    </r>
    <r>
      <rPr>
        <strike/>
        <sz val="10"/>
        <color rgb="FFFF0000"/>
        <rFont val="Times New Roman Baltic"/>
        <charset val="186"/>
      </rPr>
      <t xml:space="preserve">as </t>
    </r>
    <r>
      <rPr>
        <sz val="10"/>
        <rFont val="Times New Roman Baltic"/>
        <charset val="186"/>
      </rPr>
      <t>ir</t>
    </r>
    <r>
      <rPr>
        <b/>
        <sz val="10"/>
        <rFont val="Times New Roman Baltic"/>
        <charset val="186"/>
      </rPr>
      <t xml:space="preserve"> žemės gelmių </t>
    </r>
    <r>
      <rPr>
        <strike/>
        <sz val="10"/>
        <color rgb="FFFF0000"/>
        <rFont val="Times New Roman Baltic"/>
        <charset val="186"/>
      </rPr>
      <t>mineraliniai</t>
    </r>
    <r>
      <rPr>
        <sz val="10"/>
        <rFont val="Times New Roman Baltic"/>
        <charset val="186"/>
      </rPr>
      <t xml:space="preserve"> ištekli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 xml:space="preserve">ai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</si>
  <si>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>191</t>
    </r>
    <r>
      <rPr>
        <strike/>
        <sz val="8"/>
        <color rgb="FFFF0000"/>
        <rFont val="Times New Roman Baltic"/>
        <charset val="186"/>
      </rPr>
      <t xml:space="preserve"> 186</t>
    </r>
  </si>
  <si>
    <r>
      <rPr>
        <b/>
        <sz val="8"/>
        <rFont val="Times New Roman Baltic"/>
        <charset val="186"/>
      </rPr>
      <t>192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187</t>
    </r>
  </si>
  <si>
    <r>
      <rPr>
        <b/>
        <sz val="8"/>
        <rFont val="Times New Roman Baltic"/>
        <charset val="186"/>
      </rPr>
      <t xml:space="preserve">193 </t>
    </r>
    <r>
      <rPr>
        <strike/>
        <sz val="8"/>
        <color rgb="FFFF0000"/>
        <rFont val="Times New Roman Baltic"/>
        <charset val="186"/>
      </rPr>
      <t>188</t>
    </r>
  </si>
  <si>
    <r>
      <rPr>
        <sz val="10"/>
        <rFont val="Times New Roman Baltic"/>
        <charset val="186"/>
      </rPr>
      <t>Žemės gelmių ištekli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ai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</si>
  <si>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 xml:space="preserve">194 </t>
    </r>
    <r>
      <rPr>
        <strike/>
        <sz val="8"/>
        <color rgb="FFFF0000"/>
        <rFont val="Times New Roman Baltic"/>
        <charset val="186"/>
      </rPr>
      <t>189</t>
    </r>
  </si>
  <si>
    <r>
      <rPr>
        <sz val="10"/>
        <rFont val="Times New Roman Baltic"/>
        <charset val="186"/>
      </rPr>
      <t>Gyvuli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 xml:space="preserve">ai </t>
    </r>
    <r>
      <rPr>
        <sz val="10"/>
        <rFont val="Times New Roman Baltic"/>
        <charset val="186"/>
      </rPr>
      <t>ir kit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i</t>
    </r>
    <r>
      <rPr>
        <sz val="10"/>
        <rFont val="Times New Roman Baltic"/>
        <charset val="186"/>
      </rPr>
      <t xml:space="preserve"> gyvūn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 xml:space="preserve">ai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</si>
  <si>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>195</t>
    </r>
    <r>
      <rPr>
        <b/>
        <strike/>
        <sz val="8"/>
        <color rgb="FFFF0000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190</t>
    </r>
  </si>
  <si>
    <r>
      <rPr>
        <b/>
        <sz val="10"/>
        <rFont val="Times New Roman Baltic"/>
        <charset val="186"/>
      </rPr>
      <t>Miškų,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v</t>
    </r>
    <r>
      <rPr>
        <strike/>
        <sz val="10"/>
        <color rgb="FFFF0000"/>
        <rFont val="Times New Roman Baltic"/>
        <charset val="186"/>
      </rPr>
      <t>V</t>
    </r>
    <r>
      <rPr>
        <sz val="10"/>
        <rFont val="Times New Roman Baltic"/>
        <charset val="186"/>
      </rPr>
      <t>aismedži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ai</t>
    </r>
    <r>
      <rPr>
        <sz val="10"/>
        <rFont val="Times New Roman Baltic"/>
        <charset val="186"/>
      </rPr>
      <t xml:space="preserve"> ir kit</t>
    </r>
    <r>
      <rPr>
        <b/>
        <sz val="10"/>
        <rFont val="Times New Roman Baltic"/>
        <charset val="186"/>
      </rPr>
      <t>ų</t>
    </r>
    <r>
      <rPr>
        <strike/>
        <sz val="10"/>
        <color rgb="FFFF0000"/>
        <rFont val="Times New Roman Baltic"/>
        <charset val="186"/>
      </rPr>
      <t>i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 xml:space="preserve">augalų </t>
    </r>
    <r>
      <rPr>
        <strike/>
        <sz val="10"/>
        <color rgb="FFFF0000"/>
        <rFont val="Times New Roman Baltic"/>
        <charset val="186"/>
      </rPr>
      <t>daugiamečiai sodiniai</t>
    </r>
    <r>
      <rPr>
        <b/>
        <strike/>
        <sz val="10"/>
        <color rgb="FFFF000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įsigyjimo išlaidos</t>
    </r>
  </si>
  <si>
    <r>
      <rPr>
        <b/>
        <sz val="8"/>
        <rFont val="Times New Roman Baltic"/>
        <charset val="186"/>
      </rPr>
      <t>196</t>
    </r>
    <r>
      <rPr>
        <strike/>
        <sz val="8"/>
        <color rgb="FFFF0000"/>
        <rFont val="Times New Roman Baltic"/>
        <charset val="186"/>
      </rPr>
      <t xml:space="preserve"> 191</t>
    </r>
  </si>
  <si>
    <r>
      <rPr>
        <b/>
        <sz val="10"/>
        <rFont val="Times New Roman Baltic"/>
        <charset val="186"/>
      </rPr>
      <t>Finansinio turto</t>
    </r>
    <r>
      <rPr>
        <b/>
        <strike/>
        <sz val="10"/>
        <color rgb="FFFF0000"/>
        <rFont val="Times New Roman Baltic"/>
        <charset val="186"/>
      </rPr>
      <t xml:space="preserve"> įsigijimo</t>
    </r>
    <r>
      <rPr>
        <b/>
        <sz val="10"/>
        <color theme="3" tint="0.399975585192419"/>
        <rFont val="Times New Roman Baltic"/>
        <charset val="186"/>
      </rPr>
      <t xml:space="preserve"> padidėjimo</t>
    </r>
    <r>
      <rPr>
        <b/>
        <sz val="10"/>
        <rFont val="Times New Roman Baltic"/>
        <charset val="186"/>
      </rPr>
      <t xml:space="preserve"> išlaidos </t>
    </r>
    <r>
      <rPr>
        <b/>
        <strike/>
        <sz val="10"/>
        <color rgb="FFFF0000"/>
        <rFont val="Times New Roman Baltic"/>
        <charset val="186"/>
      </rPr>
      <t>(perskolinimas)</t>
    </r>
    <r>
      <rPr>
        <b/>
        <strike/>
        <sz val="10"/>
        <color theme="3" tint="0.399975585192419"/>
        <rFont val="Times New Roman Baltic"/>
        <charset val="186"/>
      </rPr>
      <t xml:space="preserve"> </t>
    </r>
    <r>
      <rPr>
        <b/>
        <sz val="10"/>
        <color theme="3" tint="0.399975585192419"/>
        <rFont val="Times New Roman Baltic"/>
        <charset val="186"/>
      </rPr>
      <t>(finansinio turto įsigyjimas/investavimas)</t>
    </r>
  </si>
  <si>
    <r>
      <rPr>
        <b/>
        <sz val="8"/>
        <rFont val="Times New Roman Baltic"/>
        <charset val="186"/>
      </rPr>
      <t>197</t>
    </r>
    <r>
      <rPr>
        <strike/>
        <sz val="8"/>
        <color rgb="FFFF0000"/>
        <rFont val="Times New Roman Baltic"/>
        <charset val="186"/>
      </rPr>
      <t xml:space="preserve"> 192</t>
    </r>
  </si>
  <si>
    <r>
      <rPr>
        <sz val="10"/>
        <rFont val="Times New Roman Baltic"/>
        <charset val="186"/>
      </rPr>
      <t xml:space="preserve">Vidaus </t>
    </r>
    <r>
      <rPr>
        <b/>
        <sz val="10"/>
        <rFont val="Times New Roman Baltic"/>
        <charset val="186"/>
      </rPr>
      <t>finansinio turto padidėjimo išlaidos(investavimas į rezidentus)</t>
    </r>
  </si>
  <si>
    <r>
      <rPr>
        <b/>
        <sz val="8"/>
        <rFont val="Times New Roman Baltic"/>
        <charset val="186"/>
      </rPr>
      <t>198</t>
    </r>
    <r>
      <rPr>
        <strike/>
        <sz val="8"/>
        <color rgb="FFFF0000"/>
        <rFont val="Times New Roman Baltic"/>
        <charset val="186"/>
      </rPr>
      <t xml:space="preserve"> 193</t>
    </r>
  </si>
  <si>
    <r>
      <rPr>
        <sz val="10"/>
        <rFont val="Times New Roman Baltic"/>
        <charset val="186"/>
      </rPr>
      <t xml:space="preserve">Grynieji pinigai ir indėliai </t>
    </r>
    <r>
      <rPr>
        <strike/>
        <sz val="10"/>
        <color rgb="FFFF0000"/>
        <rFont val="Times New Roman Baltic"/>
        <charset val="186"/>
      </rPr>
      <t xml:space="preserve">banke (nacionaline valiuta) </t>
    </r>
  </si>
  <si>
    <r>
      <rPr>
        <b/>
        <sz val="8"/>
        <rFont val="Times New Roman Baltic"/>
        <charset val="186"/>
      </rPr>
      <t xml:space="preserve">199 </t>
    </r>
    <r>
      <rPr>
        <strike/>
        <sz val="8"/>
        <color rgb="FFFF0000"/>
        <rFont val="Times New Roman Baltic"/>
        <charset val="186"/>
      </rPr>
      <t>194</t>
    </r>
  </si>
  <si>
    <r>
      <rPr>
        <b/>
        <sz val="8"/>
        <rFont val="Times New Roman Baltic"/>
        <charset val="186"/>
      </rPr>
      <t xml:space="preserve">200 </t>
    </r>
    <r>
      <rPr>
        <strike/>
        <sz val="8"/>
        <color rgb="FFFF0000"/>
        <rFont val="Times New Roman Baltic"/>
        <charset val="186"/>
      </rPr>
      <t>195</t>
    </r>
  </si>
  <si>
    <r>
      <rPr>
        <b/>
        <sz val="8"/>
        <rFont val="Times New Roman Baltic"/>
        <charset val="186"/>
      </rPr>
      <t>201</t>
    </r>
    <r>
      <rPr>
        <strike/>
        <sz val="8"/>
        <color rgb="FFFF0000"/>
        <rFont val="Times New Roman Baltic"/>
        <charset val="186"/>
      </rPr>
      <t xml:space="preserve"> 196</t>
    </r>
  </si>
  <si>
    <t xml:space="preserve">Pervedamieji indėliai </t>
  </si>
  <si>
    <t>Trumpalaikiai pervedamieji indėliai</t>
  </si>
  <si>
    <t>Ilgalaikiai pervedamieji indėliai</t>
  </si>
  <si>
    <t>Kiti indėliai</t>
  </si>
  <si>
    <t>Kiti trumpalaikiai indėliai</t>
  </si>
  <si>
    <t xml:space="preserve">Kiti ilgalaikiai indėliai </t>
  </si>
  <si>
    <r>
      <rPr>
        <sz val="10"/>
        <rFont val="Times New Roman Baltic"/>
        <charset val="186"/>
      </rPr>
      <t xml:space="preserve">Vertybiniai popieriai (įsigyti </t>
    </r>
    <r>
      <rPr>
        <b/>
        <sz val="10"/>
        <rFont val="Times New Roman Baltic"/>
        <charset val="186"/>
      </rPr>
      <t>iš rezidentų</t>
    </r>
    <r>
      <rPr>
        <sz val="10"/>
        <rFont val="Times New Roman Baltic"/>
        <charset val="186"/>
      </rPr>
      <t>)</t>
    </r>
    <r>
      <rPr>
        <strike/>
        <sz val="10"/>
        <color rgb="FFFF0000"/>
        <rFont val="Times New Roman Baltic"/>
        <charset val="186"/>
      </rPr>
      <t>, išskyrus akcijas</t>
    </r>
    <r>
      <rPr>
        <sz val="10"/>
        <rFont val="Times New Roman Baltic"/>
        <charset val="186"/>
      </rPr>
      <t xml:space="preserve"> </t>
    </r>
  </si>
  <si>
    <r>
      <rPr>
        <b/>
        <sz val="8"/>
        <rFont val="Times New Roman Baltic"/>
        <charset val="186"/>
      </rPr>
      <t>208</t>
    </r>
    <r>
      <rPr>
        <strike/>
        <sz val="8"/>
        <color rgb="FFFF0000"/>
        <rFont val="Times New Roman Baltic"/>
        <charset val="186"/>
      </rPr>
      <t xml:space="preserve"> 200</t>
    </r>
  </si>
  <si>
    <r>
      <rPr>
        <sz val="10"/>
        <rFont val="Times New Roman Baltic"/>
        <charset val="186"/>
      </rPr>
      <t xml:space="preserve">Vertybiniai popieriai </t>
    </r>
    <r>
      <rPr>
        <b/>
        <sz val="10"/>
        <rFont val="Times New Roman Baltic"/>
        <charset val="186"/>
      </rPr>
      <t>(įsigyti iš rezidentų)</t>
    </r>
    <r>
      <rPr>
        <strike/>
        <sz val="10"/>
        <color rgb="FFFF0000"/>
        <rFont val="Times New Roman Baltic"/>
        <charset val="186"/>
      </rPr>
      <t xml:space="preserve">, išskyrus akcijas </t>
    </r>
  </si>
  <si>
    <r>
      <rPr>
        <b/>
        <sz val="8"/>
        <rFont val="Times New Roman Baltic"/>
        <charset val="186"/>
      </rPr>
      <t>209</t>
    </r>
    <r>
      <rPr>
        <strike/>
        <sz val="8"/>
        <color rgb="FFFF0000"/>
        <rFont val="Times New Roman Baltic"/>
        <charset val="186"/>
      </rPr>
      <t xml:space="preserve"> 201</t>
    </r>
  </si>
  <si>
    <r>
      <rPr>
        <sz val="10"/>
        <rFont val="Times New Roman Baltic"/>
        <charset val="186"/>
      </rPr>
      <t xml:space="preserve">Trumpalaikiai </t>
    </r>
    <r>
      <rPr>
        <b/>
        <sz val="10"/>
        <rFont val="Times New Roman Baltic"/>
        <charset val="186"/>
      </rPr>
      <t>vertybiniai popieriai (įsigyti iš rezidentų)</t>
    </r>
  </si>
  <si>
    <r>
      <rPr>
        <b/>
        <sz val="8"/>
        <rFont val="Times New Roman Baltic"/>
        <charset val="186"/>
      </rPr>
      <t xml:space="preserve">210 </t>
    </r>
    <r>
      <rPr>
        <strike/>
        <sz val="8"/>
        <color rgb="FFFF0000"/>
        <rFont val="Times New Roman Baltic"/>
        <charset val="186"/>
      </rPr>
      <t>202</t>
    </r>
  </si>
  <si>
    <r>
      <rPr>
        <sz val="10"/>
        <rFont val="Times New Roman Baltic"/>
        <charset val="186"/>
      </rPr>
      <t>Ilgalaikiai</t>
    </r>
    <r>
      <rPr>
        <b/>
        <sz val="10"/>
        <rFont val="Times New Roman Baltic"/>
        <charset val="186"/>
      </rPr>
      <t xml:space="preserve"> vertybiniai popieriai (įsigyti iš rezidentų)</t>
    </r>
  </si>
  <si>
    <r>
      <rPr>
        <b/>
        <sz val="8"/>
        <rFont val="Times New Roman Baltic"/>
        <charset val="186"/>
      </rPr>
      <t>211</t>
    </r>
    <r>
      <rPr>
        <strike/>
        <sz val="8"/>
        <color rgb="FFFF0000"/>
        <rFont val="Times New Roman Baltic"/>
        <charset val="186"/>
      </rPr>
      <t xml:space="preserve"> 203</t>
    </r>
  </si>
  <si>
    <r>
      <rPr>
        <sz val="10"/>
        <rFont val="Times New Roman Baltic"/>
        <charset val="186"/>
      </rPr>
      <t xml:space="preserve">Išvestinės finansinės priemonės </t>
    </r>
    <r>
      <rPr>
        <b/>
        <sz val="10"/>
        <rFont val="Times New Roman Baltic"/>
        <charset val="186"/>
      </rPr>
      <t>(įsigytos iš rezidentų)</t>
    </r>
  </si>
  <si>
    <r>
      <rPr>
        <b/>
        <sz val="8"/>
        <rFont val="Times New Roman Baltic"/>
        <charset val="186"/>
      </rPr>
      <t xml:space="preserve">212 </t>
    </r>
    <r>
      <rPr>
        <strike/>
        <sz val="8"/>
        <color rgb="FFFF0000"/>
        <rFont val="Times New Roman Baltic"/>
        <charset val="186"/>
      </rPr>
      <t>204</t>
    </r>
  </si>
  <si>
    <r>
      <rPr>
        <b/>
        <sz val="8"/>
        <rFont val="Times New Roman Baltic"/>
        <charset val="186"/>
      </rPr>
      <t>213</t>
    </r>
    <r>
      <rPr>
        <strike/>
        <sz val="8"/>
        <color rgb="FFFF0000"/>
        <rFont val="Times New Roman Baltic"/>
        <charset val="186"/>
      </rPr>
      <t xml:space="preserve"> 205</t>
    </r>
  </si>
  <si>
    <r>
      <rPr>
        <sz val="10"/>
        <rFont val="Times New Roman Baltic"/>
        <charset val="186"/>
      </rPr>
      <t xml:space="preserve">Trumpalaikės </t>
    </r>
    <r>
      <rPr>
        <b/>
        <sz val="10"/>
        <rFont val="Times New Roman Baltic"/>
        <charset val="186"/>
      </rPr>
      <t>išvestinės finansinės priemonės (įsigytos iš rezidentų)</t>
    </r>
  </si>
  <si>
    <r>
      <rPr>
        <b/>
        <sz val="8"/>
        <rFont val="Times New Roman Baltic"/>
        <charset val="186"/>
      </rPr>
      <t>214</t>
    </r>
    <r>
      <rPr>
        <strike/>
        <sz val="8"/>
        <color rgb="FFFF0000"/>
        <rFont val="Times New Roman Baltic"/>
        <charset val="186"/>
      </rPr>
      <t xml:space="preserve"> 206</t>
    </r>
  </si>
  <si>
    <r>
      <rPr>
        <sz val="10"/>
        <rFont val="Times New Roman Baltic"/>
        <charset val="186"/>
      </rPr>
      <t xml:space="preserve">Ilgalaikės </t>
    </r>
    <r>
      <rPr>
        <b/>
        <sz val="10"/>
        <rFont val="Times New Roman Baltic"/>
        <charset val="186"/>
      </rPr>
      <t>išvestinės finansinės priemonės (įsigytos iš rezidentų)</t>
    </r>
  </si>
  <si>
    <r>
      <rPr>
        <b/>
        <sz val="8"/>
        <rFont val="Times New Roman Baltic"/>
        <charset val="186"/>
      </rPr>
      <t xml:space="preserve">215 </t>
    </r>
    <r>
      <rPr>
        <strike/>
        <sz val="8"/>
        <color rgb="FFFF0000"/>
        <rFont val="Times New Roman Baltic"/>
        <charset val="186"/>
      </rPr>
      <t>207</t>
    </r>
  </si>
  <si>
    <r>
      <rPr>
        <sz val="10"/>
        <rFont val="Times New Roman Baltic"/>
        <charset val="186"/>
      </rPr>
      <t xml:space="preserve">Paskolos (suteiktos </t>
    </r>
    <r>
      <rPr>
        <b/>
        <sz val="10"/>
        <rFont val="Times New Roman Baltic"/>
        <charset val="186"/>
      </rPr>
      <t>rezidentams</t>
    </r>
    <r>
      <rPr>
        <sz val="10"/>
        <rFont val="Times New Roman Baltic"/>
        <charset val="186"/>
      </rPr>
      <t>)</t>
    </r>
  </si>
  <si>
    <r>
      <rPr>
        <b/>
        <sz val="8"/>
        <rFont val="Times New Roman Baltic"/>
        <charset val="186"/>
      </rPr>
      <t>216</t>
    </r>
    <r>
      <rPr>
        <strike/>
        <sz val="8"/>
        <color rgb="FFFF0000"/>
        <rFont val="Times New Roman Baltic"/>
        <charset val="186"/>
      </rPr>
      <t xml:space="preserve"> 208</t>
    </r>
  </si>
  <si>
    <r>
      <rPr>
        <sz val="10"/>
        <rFont val="Times New Roman Baltic"/>
        <charset val="186"/>
      </rPr>
      <t>Paskolos (suteiktos</t>
    </r>
    <r>
      <rPr>
        <b/>
        <sz val="10"/>
        <rFont val="Times New Roman Baltic"/>
        <charset val="186"/>
      </rPr>
      <t xml:space="preserve"> rezidentams</t>
    </r>
    <r>
      <rPr>
        <sz val="10"/>
        <rFont val="Times New Roman Baltic"/>
        <charset val="186"/>
      </rPr>
      <t>)</t>
    </r>
  </si>
  <si>
    <r>
      <rPr>
        <b/>
        <sz val="8"/>
        <rFont val="Times New Roman Baltic"/>
        <charset val="186"/>
      </rPr>
      <t>217</t>
    </r>
    <r>
      <rPr>
        <strike/>
        <sz val="8"/>
        <color rgb="FFFF0000"/>
        <rFont val="Times New Roman Baltic"/>
        <charset val="186"/>
      </rPr>
      <t xml:space="preserve"> 209</t>
    </r>
  </si>
  <si>
    <r>
      <rPr>
        <sz val="10"/>
        <rFont val="Times New Roman Baltic"/>
        <charset val="186"/>
      </rPr>
      <t>Trumpalaikės</t>
    </r>
    <r>
      <rPr>
        <b/>
        <sz val="10"/>
        <rFont val="Times New Roman Baltic"/>
        <charset val="186"/>
      </rPr>
      <t xml:space="preserve"> paskolos (suteiktos rezidentams)</t>
    </r>
  </si>
  <si>
    <r>
      <rPr>
        <b/>
        <sz val="8"/>
        <rFont val="Times New Roman Baltic"/>
        <charset val="186"/>
      </rPr>
      <t xml:space="preserve">218 </t>
    </r>
    <r>
      <rPr>
        <strike/>
        <sz val="8"/>
        <color rgb="FFFF0000"/>
        <rFont val="Times New Roman Baltic"/>
        <charset val="186"/>
      </rPr>
      <t>210</t>
    </r>
  </si>
  <si>
    <r>
      <rPr>
        <sz val="10"/>
        <rFont val="Times New Roman Baltic"/>
        <charset val="186"/>
      </rPr>
      <t xml:space="preserve">Ilgalaikės </t>
    </r>
    <r>
      <rPr>
        <b/>
        <sz val="10"/>
        <rFont val="Times New Roman Baltic"/>
        <charset val="186"/>
      </rPr>
      <t>paskolos (suteiktos rezidentams)</t>
    </r>
  </si>
  <si>
    <r>
      <rPr>
        <b/>
        <sz val="8"/>
        <rFont val="Times New Roman Baltic"/>
        <charset val="186"/>
      </rPr>
      <t xml:space="preserve">219 </t>
    </r>
    <r>
      <rPr>
        <strike/>
        <sz val="8"/>
        <color rgb="FFFF0000"/>
        <rFont val="Times New Roman Baltic"/>
        <charset val="186"/>
      </rPr>
      <t>211</t>
    </r>
  </si>
  <si>
    <r>
      <rPr>
        <sz val="10"/>
        <rFont val="Times New Roman Baltic"/>
        <charset val="186"/>
      </rPr>
      <t xml:space="preserve">Akcijos (įsigytos </t>
    </r>
    <r>
      <rPr>
        <b/>
        <sz val="10"/>
        <rFont val="Times New Roman Baltic"/>
        <charset val="186"/>
      </rPr>
      <t>iš rezidentų</t>
    </r>
    <r>
      <rPr>
        <sz val="10"/>
        <rFont val="Times New Roman Baltic"/>
        <charset val="186"/>
      </rPr>
      <t xml:space="preserve">) </t>
    </r>
    <r>
      <rPr>
        <strike/>
        <sz val="10"/>
        <color rgb="FFFF0000"/>
        <rFont val="Times New Roman Baltic"/>
        <charset val="186"/>
      </rPr>
      <t>ir kitas nuosavas kapitalas</t>
    </r>
  </si>
  <si>
    <r>
      <rPr>
        <b/>
        <sz val="8"/>
        <rFont val="Times New Roman Baltic"/>
        <charset val="186"/>
      </rPr>
      <t xml:space="preserve">220 </t>
    </r>
    <r>
      <rPr>
        <strike/>
        <sz val="8"/>
        <color rgb="FFFF0000"/>
        <rFont val="Times New Roman Baltic"/>
        <charset val="186"/>
      </rPr>
      <t>212</t>
    </r>
  </si>
  <si>
    <r>
      <rPr>
        <b/>
        <sz val="8"/>
        <rFont val="Times New Roman Baltic"/>
        <charset val="186"/>
      </rPr>
      <t>221</t>
    </r>
    <r>
      <rPr>
        <strike/>
        <sz val="8"/>
        <color rgb="FFFF0000"/>
        <rFont val="Times New Roman Baltic"/>
        <charset val="186"/>
      </rPr>
      <t xml:space="preserve"> 213</t>
    </r>
  </si>
  <si>
    <r>
      <rPr>
        <b/>
        <sz val="8"/>
        <rFont val="Times New Roman Baltic"/>
        <charset val="186"/>
      </rPr>
      <t>222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214</t>
    </r>
  </si>
  <si>
    <r>
      <rPr>
        <b/>
        <sz val="8"/>
        <rFont val="Times New Roman Baltic"/>
        <charset val="186"/>
      </rPr>
      <t>223</t>
    </r>
    <r>
      <rPr>
        <strike/>
        <sz val="8"/>
        <color rgb="FFFF0000"/>
        <rFont val="Times New Roman Baltic"/>
        <charset val="186"/>
      </rPr>
      <t xml:space="preserve"> 215</t>
    </r>
  </si>
  <si>
    <r>
      <rPr>
        <b/>
        <sz val="8"/>
        <rFont val="Times New Roman Baltic"/>
        <charset val="186"/>
      </rPr>
      <t>224</t>
    </r>
    <r>
      <rPr>
        <strike/>
        <sz val="8"/>
        <color rgb="FFFF0000"/>
        <rFont val="Times New Roman Baltic"/>
        <charset val="186"/>
      </rPr>
      <t xml:space="preserve"> 216</t>
    </r>
  </si>
  <si>
    <r>
      <rPr>
        <b/>
        <sz val="8"/>
        <rFont val="Times New Roman Baltic"/>
        <charset val="186"/>
      </rPr>
      <t>225</t>
    </r>
    <r>
      <rPr>
        <strike/>
        <sz val="8"/>
        <color rgb="FFFF0000"/>
        <rFont val="Times New Roman Baltic"/>
        <charset val="186"/>
      </rPr>
      <t xml:space="preserve"> 217</t>
    </r>
  </si>
  <si>
    <r>
      <rPr>
        <sz val="10"/>
        <rFont val="Times New Roman Baltic"/>
        <charset val="186"/>
      </rPr>
      <t>Kitos mokėtinos sumos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(suteiktos)</t>
    </r>
  </si>
  <si>
    <r>
      <rPr>
        <b/>
        <sz val="8"/>
        <rFont val="Times New Roman Baltic"/>
        <charset val="186"/>
      </rPr>
      <t>226</t>
    </r>
    <r>
      <rPr>
        <strike/>
        <sz val="8"/>
        <color rgb="FFFF0000"/>
        <rFont val="Times New Roman Baltic"/>
        <charset val="186"/>
      </rPr>
      <t xml:space="preserve"> 218</t>
    </r>
  </si>
  <si>
    <r>
      <rPr>
        <b/>
        <sz val="8"/>
        <rFont val="Times New Roman Baltic"/>
        <charset val="186"/>
      </rPr>
      <t>227</t>
    </r>
    <r>
      <rPr>
        <strike/>
        <sz val="8"/>
        <color rgb="FFFF0000"/>
        <rFont val="Times New Roman Baltic"/>
        <charset val="186"/>
      </rPr>
      <t xml:space="preserve"> 219</t>
    </r>
  </si>
  <si>
    <r>
      <rPr>
        <b/>
        <sz val="10"/>
        <rFont val="Times New Roman Baltic"/>
        <charset val="186"/>
      </rPr>
      <t>Kitos t</t>
    </r>
    <r>
      <rPr>
        <strike/>
        <sz val="10"/>
        <color rgb="FFFF0000"/>
        <rFont val="Times New Roman Baltic"/>
        <charset val="186"/>
      </rPr>
      <t>Tr</t>
    </r>
    <r>
      <rPr>
        <sz val="10"/>
        <rFont val="Times New Roman Baltic"/>
        <charset val="186"/>
      </rPr>
      <t xml:space="preserve">umpalaikės </t>
    </r>
    <r>
      <rPr>
        <b/>
        <sz val="10"/>
        <rFont val="Times New Roman Baltic"/>
        <charset val="186"/>
      </rPr>
      <t>mokėtinos sumos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(suteiktos)</t>
    </r>
  </si>
  <si>
    <r>
      <rPr>
        <b/>
        <sz val="8"/>
        <rFont val="Times New Roman Baltic"/>
        <charset val="186"/>
      </rPr>
      <t>228</t>
    </r>
    <r>
      <rPr>
        <strike/>
        <sz val="8"/>
        <color rgb="FFFF0000"/>
        <rFont val="Times New Roman Baltic"/>
        <charset val="186"/>
      </rPr>
      <t xml:space="preserve"> 220</t>
    </r>
  </si>
  <si>
    <r>
      <rPr>
        <b/>
        <sz val="10"/>
        <rFont val="Times New Roman Baltic"/>
        <charset val="186"/>
      </rPr>
      <t>Kitos</t>
    </r>
    <r>
      <rPr>
        <sz val="10"/>
        <rFont val="Times New Roman Baltic"/>
        <charset val="186"/>
      </rPr>
      <t xml:space="preserve">  </t>
    </r>
    <r>
      <rPr>
        <b/>
        <sz val="10"/>
        <rFont val="Times New Roman Baltic"/>
        <charset val="186"/>
      </rPr>
      <t>i</t>
    </r>
    <r>
      <rPr>
        <strike/>
        <sz val="10"/>
        <color rgb="FFFF0000"/>
        <rFont val="Times New Roman Baltic"/>
        <charset val="186"/>
      </rPr>
      <t>I</t>
    </r>
    <r>
      <rPr>
        <sz val="10"/>
        <rFont val="Times New Roman Baltic"/>
        <charset val="186"/>
      </rPr>
      <t xml:space="preserve">lgalaikės </t>
    </r>
    <r>
      <rPr>
        <b/>
        <sz val="10"/>
        <rFont val="Times New Roman Baltic"/>
        <charset val="186"/>
      </rPr>
      <t>mokėtinos sumos (suteiktos)</t>
    </r>
  </si>
  <si>
    <r>
      <rPr>
        <b/>
        <sz val="8"/>
        <rFont val="Times New Roman Baltic"/>
        <charset val="186"/>
      </rPr>
      <t xml:space="preserve">229 </t>
    </r>
    <r>
      <rPr>
        <strike/>
        <sz val="8"/>
        <color rgb="FFFF0000"/>
        <rFont val="Times New Roman Baltic"/>
        <charset val="186"/>
      </rPr>
      <t>221</t>
    </r>
  </si>
  <si>
    <r>
      <rPr>
        <sz val="10"/>
        <rFont val="Times New Roman Baltic"/>
        <charset val="186"/>
      </rPr>
      <t>Užsienio</t>
    </r>
    <r>
      <rPr>
        <b/>
        <sz val="10"/>
        <rFont val="Times New Roman Baltic"/>
        <charset val="186"/>
      </rPr>
      <t xml:space="preserve"> finansinio turto padidėjimo išlaidos (investavimas į nerezidentus)</t>
    </r>
  </si>
  <si>
    <r>
      <rPr>
        <b/>
        <sz val="8"/>
        <rFont val="Times New Roman Baltic"/>
        <charset val="186"/>
      </rPr>
      <t>230</t>
    </r>
    <r>
      <rPr>
        <strike/>
        <sz val="8"/>
        <color rgb="FFFF0000"/>
        <rFont val="Times New Roman Baltic"/>
        <charset val="186"/>
      </rPr>
      <t xml:space="preserve"> 222</t>
    </r>
  </si>
  <si>
    <r>
      <rPr>
        <sz val="10"/>
        <rFont val="Times New Roman Baltic"/>
        <charset val="186"/>
      </rPr>
      <t xml:space="preserve">Grynieji pinigai ir indėliai </t>
    </r>
    <r>
      <rPr>
        <strike/>
        <sz val="10"/>
        <color rgb="FFFF0000"/>
        <rFont val="Times New Roman Baltic"/>
        <charset val="186"/>
      </rPr>
      <t>banke (užsienio valiuta)</t>
    </r>
  </si>
  <si>
    <r>
      <rPr>
        <b/>
        <sz val="8"/>
        <rFont val="Times New Roman Baltic"/>
        <charset val="186"/>
      </rPr>
      <t>231</t>
    </r>
    <r>
      <rPr>
        <strike/>
        <sz val="8"/>
        <color rgb="FFFF0000"/>
        <rFont val="Times New Roman Baltic"/>
        <charset val="186"/>
      </rPr>
      <t xml:space="preserve"> 223</t>
    </r>
  </si>
  <si>
    <r>
      <rPr>
        <sz val="10"/>
        <rFont val="Times New Roman Baltic"/>
        <charset val="186"/>
      </rPr>
      <t>Grynieji pinigai ir indėliai</t>
    </r>
    <r>
      <rPr>
        <strike/>
        <sz val="10"/>
        <color rgb="FFFF0000"/>
        <rFont val="Times New Roman Baltic"/>
        <charset val="186"/>
      </rPr>
      <t xml:space="preserve"> banke (užsienio valiuta) </t>
    </r>
  </si>
  <si>
    <r>
      <rPr>
        <b/>
        <sz val="8"/>
        <rFont val="Times New Roman Baltic"/>
        <charset val="186"/>
      </rPr>
      <t>232</t>
    </r>
    <r>
      <rPr>
        <strike/>
        <sz val="8"/>
        <color rgb="FFFF0000"/>
        <rFont val="Times New Roman Baltic"/>
        <charset val="186"/>
      </rPr>
      <t xml:space="preserve"> 224</t>
    </r>
  </si>
  <si>
    <r>
      <rPr>
        <b/>
        <sz val="8"/>
        <rFont val="Times New Roman Baltic"/>
        <charset val="186"/>
      </rPr>
      <t xml:space="preserve">233 </t>
    </r>
    <r>
      <rPr>
        <strike/>
        <sz val="8"/>
        <color rgb="FFFF0000"/>
        <rFont val="Times New Roman Baltic"/>
        <charset val="186"/>
      </rPr>
      <t>225</t>
    </r>
  </si>
  <si>
    <t>Pervedamieji indėliai</t>
  </si>
  <si>
    <t>Kiti ilgalaikiai indėliai</t>
  </si>
  <si>
    <r>
      <rPr>
        <sz val="10"/>
        <rFont val="Times New Roman Baltic"/>
        <charset val="186"/>
      </rPr>
      <t xml:space="preserve">Vertybiniai popieriai (įsigyti </t>
    </r>
    <r>
      <rPr>
        <b/>
        <sz val="10"/>
        <rFont val="Times New Roman Baltic"/>
        <charset val="186"/>
      </rPr>
      <t>iš nerezidentų</t>
    </r>
    <r>
      <rPr>
        <sz val="10"/>
        <rFont val="Times New Roman Baltic"/>
        <charset val="186"/>
      </rPr>
      <t>)</t>
    </r>
    <r>
      <rPr>
        <strike/>
        <sz val="10"/>
        <color rgb="FFFF0000"/>
        <rFont val="Times New Roman Baltic"/>
        <charset val="186"/>
      </rPr>
      <t xml:space="preserve">, išskyrus akcijas </t>
    </r>
  </si>
  <si>
    <r>
      <rPr>
        <b/>
        <sz val="8"/>
        <rFont val="Times New Roman Baltic"/>
        <charset val="186"/>
      </rPr>
      <t>240</t>
    </r>
    <r>
      <rPr>
        <b/>
        <strike/>
        <sz val="8"/>
        <color rgb="FFFF0000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229</t>
    </r>
  </si>
  <si>
    <r>
      <rPr>
        <b/>
        <sz val="8"/>
        <rFont val="Times New Roman Baltic"/>
        <charset val="186"/>
      </rPr>
      <t xml:space="preserve">241 </t>
    </r>
    <r>
      <rPr>
        <strike/>
        <sz val="8"/>
        <color rgb="FFFF0000"/>
        <rFont val="Times New Roman Baltic"/>
        <charset val="186"/>
      </rPr>
      <t>230</t>
    </r>
  </si>
  <si>
    <r>
      <rPr>
        <sz val="10"/>
        <rFont val="Times New Roman Baltic"/>
        <charset val="186"/>
      </rPr>
      <t>Trumpalaikiai</t>
    </r>
    <r>
      <rPr>
        <b/>
        <sz val="10"/>
        <rFont val="Times New Roman Baltic"/>
        <charset val="186"/>
      </rPr>
      <t xml:space="preserve"> vertybiniai popieriai (įsigyti iš nerezidentų)</t>
    </r>
  </si>
  <si>
    <r>
      <rPr>
        <b/>
        <sz val="8"/>
        <rFont val="Times New Roman Baltic"/>
        <charset val="186"/>
      </rPr>
      <t>242</t>
    </r>
    <r>
      <rPr>
        <strike/>
        <sz val="8"/>
        <color rgb="FFFF0000"/>
        <rFont val="Times New Roman Baltic"/>
        <charset val="186"/>
      </rPr>
      <t xml:space="preserve"> 231</t>
    </r>
  </si>
  <si>
    <r>
      <rPr>
        <sz val="10"/>
        <rFont val="Times New Roman Baltic"/>
        <charset val="186"/>
      </rPr>
      <t xml:space="preserve">Ilgalaikiai  </t>
    </r>
    <r>
      <rPr>
        <b/>
        <sz val="10"/>
        <rFont val="Times New Roman Baltic"/>
        <charset val="186"/>
      </rPr>
      <t>vertybiniai popieriai (įsigyti iš nerezidentų)</t>
    </r>
  </si>
  <si>
    <r>
      <rPr>
        <b/>
        <sz val="8"/>
        <rFont val="Times New Roman Baltic"/>
        <charset val="186"/>
      </rPr>
      <t>243</t>
    </r>
    <r>
      <rPr>
        <strike/>
        <sz val="8"/>
        <color rgb="FFFF0000"/>
        <rFont val="Times New Roman Baltic"/>
        <charset val="186"/>
      </rPr>
      <t xml:space="preserve"> 232</t>
    </r>
  </si>
  <si>
    <r>
      <rPr>
        <sz val="10"/>
        <rFont val="Times New Roman Baltic"/>
        <charset val="186"/>
      </rPr>
      <t xml:space="preserve">Išvestinės finansinės priemonės </t>
    </r>
    <r>
      <rPr>
        <b/>
        <sz val="10"/>
        <rFont val="Times New Roman Baltic"/>
        <charset val="186"/>
      </rPr>
      <t>(įsigytos iš nerezidentų)</t>
    </r>
  </si>
  <si>
    <r>
      <rPr>
        <b/>
        <sz val="8"/>
        <rFont val="Times New Roman Baltic"/>
        <charset val="186"/>
      </rPr>
      <t xml:space="preserve">244 </t>
    </r>
    <r>
      <rPr>
        <strike/>
        <sz val="8"/>
        <color rgb="FFFF0000"/>
        <rFont val="Times New Roman Baltic"/>
        <charset val="186"/>
      </rPr>
      <t>233</t>
    </r>
  </si>
  <si>
    <r>
      <rPr>
        <b/>
        <sz val="8"/>
        <rFont val="Times New Roman Baltic"/>
        <charset val="186"/>
      </rPr>
      <t>245</t>
    </r>
    <r>
      <rPr>
        <strike/>
        <sz val="8"/>
        <color rgb="FFFF0000"/>
        <rFont val="Times New Roman Baltic"/>
        <charset val="186"/>
      </rPr>
      <t xml:space="preserve"> 234</t>
    </r>
  </si>
  <si>
    <r>
      <rPr>
        <sz val="10"/>
        <rFont val="Times New Roman Baltic"/>
        <charset val="186"/>
      </rPr>
      <t xml:space="preserve">Trumpalaikės </t>
    </r>
    <r>
      <rPr>
        <b/>
        <sz val="10"/>
        <rFont val="Times New Roman Baltic"/>
        <charset val="186"/>
      </rPr>
      <t>išvestinės finansinės priemonės (įsigytos iš nerezidentų)</t>
    </r>
  </si>
  <si>
    <r>
      <rPr>
        <b/>
        <sz val="8"/>
        <rFont val="Times New Roman Baltic"/>
        <charset val="186"/>
      </rPr>
      <t>246</t>
    </r>
    <r>
      <rPr>
        <strike/>
        <sz val="8"/>
        <color rgb="FFFF0000"/>
        <rFont val="Times New Roman Baltic"/>
        <charset val="186"/>
      </rPr>
      <t xml:space="preserve"> 235</t>
    </r>
  </si>
  <si>
    <r>
      <rPr>
        <sz val="10"/>
        <rFont val="Times New Roman Baltic"/>
        <charset val="186"/>
      </rPr>
      <t xml:space="preserve">Ilgalaikės </t>
    </r>
    <r>
      <rPr>
        <b/>
        <sz val="10"/>
        <rFont val="Times New Roman Baltic"/>
        <charset val="186"/>
      </rPr>
      <t>išvestinės finansinės priemonės (įsigytos iš nerezidentų)</t>
    </r>
  </si>
  <si>
    <r>
      <rPr>
        <b/>
        <sz val="8"/>
        <rFont val="Times New Roman Baltic"/>
        <charset val="186"/>
      </rPr>
      <t xml:space="preserve">247 </t>
    </r>
    <r>
      <rPr>
        <strike/>
        <sz val="8"/>
        <color rgb="FFFF0000"/>
        <rFont val="Times New Roman Baltic"/>
        <charset val="186"/>
      </rPr>
      <t>236</t>
    </r>
  </si>
  <si>
    <r>
      <rPr>
        <sz val="10"/>
        <rFont val="Times New Roman Baltic"/>
        <charset val="186"/>
      </rPr>
      <t xml:space="preserve">Paskolos (suteiktos </t>
    </r>
    <r>
      <rPr>
        <b/>
        <sz val="10"/>
        <rFont val="Times New Roman Baltic"/>
        <charset val="186"/>
      </rPr>
      <t>nerezidentams</t>
    </r>
    <r>
      <rPr>
        <sz val="10"/>
        <rFont val="Times New Roman Baltic"/>
        <charset val="186"/>
      </rPr>
      <t>)</t>
    </r>
  </si>
  <si>
    <r>
      <rPr>
        <b/>
        <sz val="8"/>
        <rFont val="Times New Roman Baltic"/>
        <charset val="186"/>
      </rPr>
      <t>248</t>
    </r>
    <r>
      <rPr>
        <strike/>
        <sz val="8"/>
        <color rgb="FFFF0000"/>
        <rFont val="Times New Roman Baltic"/>
        <charset val="186"/>
      </rPr>
      <t xml:space="preserve"> 237</t>
    </r>
  </si>
  <si>
    <r>
      <rPr>
        <b/>
        <sz val="8"/>
        <rFont val="Times New Roman Baltic"/>
        <charset val="186"/>
      </rPr>
      <t>249</t>
    </r>
    <r>
      <rPr>
        <strike/>
        <sz val="8"/>
        <color rgb="FFFF0000"/>
        <rFont val="Times New Roman Baltic"/>
        <charset val="186"/>
      </rPr>
      <t xml:space="preserve"> 238</t>
    </r>
  </si>
  <si>
    <r>
      <rPr>
        <sz val="10"/>
        <rFont val="Times New Roman Baltic"/>
        <charset val="186"/>
      </rPr>
      <t>Trumpalaikės</t>
    </r>
    <r>
      <rPr>
        <b/>
        <sz val="10"/>
        <rFont val="Times New Roman Baltic"/>
        <charset val="186"/>
      </rPr>
      <t xml:space="preserve"> paskolos (suteiktos nerezidentams)</t>
    </r>
  </si>
  <si>
    <r>
      <rPr>
        <b/>
        <sz val="8"/>
        <rFont val="Times New Roman Baltic"/>
        <charset val="186"/>
      </rPr>
      <t>250</t>
    </r>
    <r>
      <rPr>
        <strike/>
        <sz val="8"/>
        <color rgb="FFFF0000"/>
        <rFont val="Times New Roman Baltic"/>
        <charset val="186"/>
      </rPr>
      <t xml:space="preserve"> 239</t>
    </r>
  </si>
  <si>
    <r>
      <rPr>
        <sz val="10"/>
        <rFont val="Times New Roman Baltic"/>
        <charset val="186"/>
      </rPr>
      <t xml:space="preserve">Ilgalaikės </t>
    </r>
    <r>
      <rPr>
        <b/>
        <sz val="10"/>
        <rFont val="Times New Roman Baltic"/>
        <charset val="186"/>
      </rPr>
      <t>paskolos (suteiktos nerezidentams)</t>
    </r>
  </si>
  <si>
    <r>
      <rPr>
        <b/>
        <sz val="8"/>
        <rFont val="Times New Roman Baltic"/>
        <charset val="186"/>
      </rPr>
      <t xml:space="preserve">251 </t>
    </r>
    <r>
      <rPr>
        <strike/>
        <sz val="8"/>
        <color rgb="FFFF0000"/>
        <rFont val="Times New Roman Baltic"/>
        <charset val="186"/>
      </rPr>
      <t>240</t>
    </r>
  </si>
  <si>
    <r>
      <rPr>
        <sz val="10"/>
        <rFont val="Times New Roman Baltic"/>
        <charset val="186"/>
      </rPr>
      <t xml:space="preserve">Akcijos (įsigytos </t>
    </r>
    <r>
      <rPr>
        <b/>
        <sz val="10"/>
        <rFont val="Times New Roman Baltic"/>
        <charset val="186"/>
      </rPr>
      <t>iš nerezidentų</t>
    </r>
    <r>
      <rPr>
        <sz val="10"/>
        <rFont val="Times New Roman Baltic"/>
        <charset val="186"/>
      </rPr>
      <t xml:space="preserve">) </t>
    </r>
    <r>
      <rPr>
        <strike/>
        <sz val="10"/>
        <color rgb="FFFF0000"/>
        <rFont val="Times New Roman Baltic"/>
        <charset val="186"/>
      </rPr>
      <t>ir kitas nuosavas kapitalas</t>
    </r>
  </si>
  <si>
    <r>
      <rPr>
        <b/>
        <sz val="8"/>
        <rFont val="Times New Roman Baltic"/>
        <charset val="186"/>
      </rPr>
      <t xml:space="preserve">252 </t>
    </r>
    <r>
      <rPr>
        <strike/>
        <sz val="8"/>
        <color rgb="FFFF0000"/>
        <rFont val="Times New Roman Baltic"/>
        <charset val="186"/>
      </rPr>
      <t>241</t>
    </r>
  </si>
  <si>
    <r>
      <rPr>
        <b/>
        <sz val="8"/>
        <rFont val="Times New Roman Baltic"/>
        <charset val="186"/>
      </rPr>
      <t>253</t>
    </r>
    <r>
      <rPr>
        <strike/>
        <sz val="8"/>
        <color rgb="FFFF0000"/>
        <rFont val="Times New Roman Baltic"/>
        <charset val="186"/>
      </rPr>
      <t xml:space="preserve"> 242</t>
    </r>
  </si>
  <si>
    <r>
      <rPr>
        <b/>
        <sz val="8"/>
        <rFont val="Times New Roman Baltic"/>
        <charset val="186"/>
      </rPr>
      <t>254</t>
    </r>
    <r>
      <rPr>
        <strike/>
        <sz val="8"/>
        <color rgb="FFFF0000"/>
        <rFont val="Times New Roman Baltic"/>
        <charset val="186"/>
      </rPr>
      <t xml:space="preserve"> 243</t>
    </r>
  </si>
  <si>
    <r>
      <rPr>
        <b/>
        <sz val="8"/>
        <rFont val="Times New Roman Baltic"/>
        <charset val="186"/>
      </rPr>
      <t>255</t>
    </r>
    <r>
      <rPr>
        <strike/>
        <sz val="8"/>
        <color rgb="FFFF0000"/>
        <rFont val="Times New Roman Baltic"/>
        <charset val="186"/>
      </rPr>
      <t xml:space="preserve"> 244</t>
    </r>
  </si>
  <si>
    <r>
      <rPr>
        <b/>
        <sz val="8"/>
        <rFont val="Times New Roman Baltic"/>
        <charset val="186"/>
      </rPr>
      <t>256</t>
    </r>
    <r>
      <rPr>
        <strike/>
        <sz val="8"/>
        <color rgb="FFFF0000"/>
        <rFont val="Times New Roman Baltic"/>
        <charset val="186"/>
      </rPr>
      <t xml:space="preserve"> 245</t>
    </r>
  </si>
  <si>
    <r>
      <rPr>
        <b/>
        <sz val="8"/>
        <rFont val="Times New Roman Baltic"/>
        <charset val="186"/>
      </rPr>
      <t>257</t>
    </r>
    <r>
      <rPr>
        <strike/>
        <sz val="8"/>
        <color rgb="FFFF0000"/>
        <rFont val="Times New Roman Baltic"/>
        <charset val="186"/>
      </rPr>
      <t xml:space="preserve"> 246</t>
    </r>
  </si>
  <si>
    <r>
      <rPr>
        <sz val="10"/>
        <rFont val="Times New Roman Baltic"/>
        <charset val="186"/>
      </rPr>
      <t xml:space="preserve">Kitos mokėtinos sumos </t>
    </r>
    <r>
      <rPr>
        <b/>
        <sz val="10"/>
        <rFont val="Times New Roman Baltic"/>
        <charset val="186"/>
      </rPr>
      <t>(suteiktos)</t>
    </r>
  </si>
  <si>
    <r>
      <rPr>
        <b/>
        <sz val="8"/>
        <rFont val="Times New Roman Baltic"/>
        <charset val="186"/>
      </rPr>
      <t>258</t>
    </r>
    <r>
      <rPr>
        <strike/>
        <sz val="8"/>
        <color rgb="FFFF0000"/>
        <rFont val="Times New Roman Baltic"/>
        <charset val="186"/>
      </rPr>
      <t xml:space="preserve"> 247</t>
    </r>
  </si>
  <si>
    <r>
      <rPr>
        <b/>
        <sz val="8"/>
        <rFont val="Times New Roman Baltic"/>
        <charset val="186"/>
      </rPr>
      <t>259</t>
    </r>
    <r>
      <rPr>
        <strike/>
        <sz val="8"/>
        <color rgb="FFFF0000"/>
        <rFont val="Times New Roman Baltic"/>
        <charset val="186"/>
      </rPr>
      <t xml:space="preserve"> 248</t>
    </r>
  </si>
  <si>
    <r>
      <rPr>
        <b/>
        <sz val="10"/>
        <rFont val="Times New Roman Baltic"/>
        <charset val="186"/>
      </rPr>
      <t>Kitos</t>
    </r>
    <r>
      <rPr>
        <sz val="10"/>
        <rFont val="Times New Roman Baltic"/>
        <charset val="186"/>
      </rPr>
      <t xml:space="preserve"> t</t>
    </r>
    <r>
      <rPr>
        <strike/>
        <sz val="10"/>
        <color rgb="FFFF0000"/>
        <rFont val="Times New Roman Baltic"/>
        <charset val="186"/>
      </rPr>
      <t>T</t>
    </r>
    <r>
      <rPr>
        <sz val="10"/>
        <rFont val="Times New Roman Baltic"/>
        <charset val="186"/>
      </rPr>
      <t xml:space="preserve">rumpalaikės </t>
    </r>
    <r>
      <rPr>
        <b/>
        <sz val="10"/>
        <rFont val="Times New Roman Baltic"/>
        <charset val="186"/>
      </rPr>
      <t>mokėtinos sumos (suteiktos)</t>
    </r>
  </si>
  <si>
    <r>
      <rPr>
        <b/>
        <sz val="8"/>
        <rFont val="Times New Roman Baltic"/>
        <charset val="186"/>
      </rPr>
      <t xml:space="preserve">260 </t>
    </r>
    <r>
      <rPr>
        <strike/>
        <sz val="8"/>
        <color rgb="FFFF0000"/>
        <rFont val="Times New Roman Baltic"/>
        <charset val="186"/>
      </rPr>
      <t>249</t>
    </r>
  </si>
  <si>
    <r>
      <rPr>
        <b/>
        <sz val="10"/>
        <rFont val="Times New Roman Baltic"/>
        <charset val="186"/>
      </rPr>
      <t>Kitos i</t>
    </r>
    <r>
      <rPr>
        <strike/>
        <sz val="10"/>
        <color rgb="FFFF0000"/>
        <rFont val="Times New Roman Baltic"/>
        <charset val="186"/>
      </rPr>
      <t>I</t>
    </r>
    <r>
      <rPr>
        <sz val="10"/>
        <rFont val="Times New Roman Baltic"/>
        <charset val="186"/>
      </rPr>
      <t xml:space="preserve">lgalaikės </t>
    </r>
    <r>
      <rPr>
        <b/>
        <sz val="10"/>
        <rFont val="Times New Roman Baltic"/>
        <charset val="186"/>
      </rPr>
      <t>mokėtinos sumos (suteiktos)</t>
    </r>
  </si>
  <si>
    <r>
      <rPr>
        <b/>
        <sz val="8"/>
        <rFont val="Times New Roman Baltic"/>
        <charset val="186"/>
      </rPr>
      <t>261</t>
    </r>
    <r>
      <rPr>
        <strike/>
        <sz val="8"/>
        <color rgb="FFFF0000"/>
        <rFont val="Times New Roman Baltic"/>
        <charset val="186"/>
      </rPr>
      <t xml:space="preserve"> 250</t>
    </r>
  </si>
  <si>
    <r>
      <rPr>
        <b/>
        <strike/>
        <sz val="10"/>
        <color rgb="FFFF0000"/>
        <rFont val="Times New Roman Baltic"/>
        <charset val="186"/>
      </rPr>
      <t xml:space="preserve">Išlaidos dėl </t>
    </r>
    <r>
      <rPr>
        <b/>
        <sz val="10"/>
        <color theme="3" tint="0.399975585192419"/>
        <rFont val="Times New Roman Baltic"/>
        <charset val="186"/>
      </rPr>
      <t>F</t>
    </r>
    <r>
      <rPr>
        <b/>
        <strike/>
        <sz val="10"/>
        <color rgb="FFFF0000"/>
        <rFont val="Times New Roman Baltic"/>
        <charset val="186"/>
      </rPr>
      <t>f</t>
    </r>
    <r>
      <rPr>
        <b/>
        <sz val="10"/>
        <rFont val="Times New Roman Baltic"/>
        <charset val="186"/>
      </rPr>
      <t xml:space="preserve">inansinių įsipareigojimų vykdymo </t>
    </r>
    <r>
      <rPr>
        <b/>
        <sz val="10"/>
        <color theme="3" tint="0.399975585192419"/>
        <rFont val="Times New Roman Baltic"/>
        <charset val="186"/>
      </rPr>
      <t>išlaidos</t>
    </r>
    <r>
      <rPr>
        <b/>
        <sz val="10"/>
        <rFont val="Times New Roman Baltic"/>
        <charset val="186"/>
      </rPr>
      <t xml:space="preserve"> (</t>
    </r>
    <r>
      <rPr>
        <b/>
        <strike/>
        <sz val="10"/>
        <color rgb="FFFF0000"/>
        <rFont val="Times New Roman Baltic"/>
        <charset val="186"/>
      </rPr>
      <t>pa</t>
    </r>
    <r>
      <rPr>
        <b/>
        <sz val="10"/>
        <rFont val="Times New Roman Baltic"/>
        <charset val="186"/>
      </rPr>
      <t xml:space="preserve">skolų grąžinimas) </t>
    </r>
  </si>
  <si>
    <r>
      <rPr>
        <b/>
        <sz val="8"/>
        <rFont val="Times New Roman Baltic"/>
        <charset val="186"/>
      </rPr>
      <t xml:space="preserve">262 </t>
    </r>
    <r>
      <rPr>
        <strike/>
        <sz val="8"/>
        <color rgb="FFFF0000"/>
        <rFont val="Times New Roman Baltic"/>
        <charset val="186"/>
      </rPr>
      <t>251</t>
    </r>
  </si>
  <si>
    <r>
      <rPr>
        <sz val="10"/>
        <rFont val="Times New Roman Baltic"/>
        <charset val="186"/>
      </rPr>
      <t>Vidaus</t>
    </r>
    <r>
      <rPr>
        <b/>
        <sz val="10"/>
        <rFont val="Times New Roman Baltic"/>
        <charset val="186"/>
      </rPr>
      <t xml:space="preserve"> finansinių įsipareigojimų vykdymo išlaidos (grąžinta kreditoriams rezidentams)</t>
    </r>
  </si>
  <si>
    <r>
      <rPr>
        <b/>
        <sz val="8"/>
        <rFont val="Times New Roman Baltic"/>
        <charset val="186"/>
      </rPr>
      <t xml:space="preserve">263 </t>
    </r>
    <r>
      <rPr>
        <strike/>
        <sz val="8"/>
        <color rgb="FFFF0000"/>
        <rFont val="Times New Roman Baltic"/>
        <charset val="186"/>
      </rPr>
      <t>252</t>
    </r>
  </si>
  <si>
    <r>
      <rPr>
        <b/>
        <sz val="8"/>
        <rFont val="Times New Roman Baltic"/>
        <charset val="186"/>
      </rPr>
      <t xml:space="preserve">264 </t>
    </r>
    <r>
      <rPr>
        <strike/>
        <sz val="8"/>
        <color rgb="FFFF0000"/>
        <rFont val="Times New Roman Baltic"/>
        <charset val="186"/>
      </rPr>
      <t>253</t>
    </r>
  </si>
  <si>
    <r>
      <rPr>
        <b/>
        <sz val="8"/>
        <rFont val="Times New Roman Baltic"/>
        <charset val="186"/>
      </rPr>
      <t xml:space="preserve">265 </t>
    </r>
    <r>
      <rPr>
        <strike/>
        <sz val="8"/>
        <color rgb="FFFF0000"/>
        <rFont val="Times New Roman Baltic"/>
        <charset val="186"/>
      </rPr>
      <t>254</t>
    </r>
  </si>
  <si>
    <r>
      <rPr>
        <b/>
        <sz val="8"/>
        <rFont val="Times New Roman Baltic"/>
        <charset val="186"/>
      </rPr>
      <t>266</t>
    </r>
    <r>
      <rPr>
        <strike/>
        <sz val="8"/>
        <color rgb="FFFF0000"/>
        <rFont val="Times New Roman Baltic"/>
        <charset val="186"/>
      </rPr>
      <t xml:space="preserve"> 255</t>
    </r>
  </si>
  <si>
    <t>Kiti trumpalaikiai indėlai</t>
  </si>
  <si>
    <r>
      <rPr>
        <sz val="10"/>
        <rFont val="Times New Roman Baltic"/>
        <charset val="186"/>
      </rPr>
      <t>Vertybiniai popieriai (išpirkti)</t>
    </r>
    <r>
      <rPr>
        <strike/>
        <sz val="10"/>
        <color rgb="FFFF0000"/>
        <rFont val="Times New Roman Baltic"/>
        <charset val="186"/>
      </rPr>
      <t xml:space="preserve">, išskyrus akcijas </t>
    </r>
  </si>
  <si>
    <r>
      <rPr>
        <b/>
        <sz val="8"/>
        <rFont val="Times New Roman Baltic"/>
        <charset val="186"/>
      </rPr>
      <t>273</t>
    </r>
    <r>
      <rPr>
        <strike/>
        <sz val="8"/>
        <color rgb="FFFF0000"/>
        <rFont val="Times New Roman Baltic"/>
        <charset val="186"/>
      </rPr>
      <t xml:space="preserve"> 258</t>
    </r>
  </si>
  <si>
    <r>
      <rPr>
        <sz val="10"/>
        <rFont val="Times New Roman Baltic"/>
        <charset val="186"/>
      </rPr>
      <t>Vertybiniai popieriai (išpirkti)</t>
    </r>
    <r>
      <rPr>
        <strike/>
        <sz val="10"/>
        <color rgb="FFFF0000"/>
        <rFont val="Times New Roman Baltic"/>
        <charset val="186"/>
      </rPr>
      <t>, išskyrus akcijas</t>
    </r>
    <r>
      <rPr>
        <sz val="10"/>
        <rFont val="Times New Roman Baltic"/>
        <charset val="186"/>
      </rPr>
      <t xml:space="preserve"> </t>
    </r>
  </si>
  <si>
    <r>
      <rPr>
        <b/>
        <sz val="8"/>
        <rFont val="Times New Roman Baltic"/>
        <charset val="186"/>
      </rPr>
      <t>274</t>
    </r>
    <r>
      <rPr>
        <strike/>
        <sz val="8"/>
        <color rgb="FFFF0000"/>
        <rFont val="Times New Roman Baltic"/>
        <charset val="186"/>
      </rPr>
      <t xml:space="preserve"> 259</t>
    </r>
  </si>
  <si>
    <r>
      <rPr>
        <sz val="10"/>
        <rFont val="Times New Roman Baltic"/>
        <charset val="186"/>
      </rPr>
      <t xml:space="preserve">Trumpalaikiai </t>
    </r>
    <r>
      <rPr>
        <b/>
        <sz val="10"/>
        <rFont val="Times New Roman Baltic"/>
        <charset val="186"/>
      </rPr>
      <t>vertybiniai popieriai (išpirkti)</t>
    </r>
  </si>
  <si>
    <r>
      <rPr>
        <b/>
        <sz val="8"/>
        <rFont val="Times New Roman Baltic"/>
        <charset val="186"/>
      </rPr>
      <t xml:space="preserve">275 </t>
    </r>
    <r>
      <rPr>
        <strike/>
        <sz val="8"/>
        <color rgb="FFFF0000"/>
        <rFont val="Times New Roman Baltic"/>
        <charset val="186"/>
      </rPr>
      <t>260</t>
    </r>
  </si>
  <si>
    <r>
      <rPr>
        <sz val="10"/>
        <rFont val="Times New Roman Baltic"/>
        <charset val="186"/>
      </rPr>
      <t>Ilgalaikiai</t>
    </r>
    <r>
      <rPr>
        <b/>
        <sz val="10"/>
        <rFont val="Times New Roman Baltic"/>
        <charset val="186"/>
      </rPr>
      <t xml:space="preserve"> vertybiniai popieriai (išpirkti)</t>
    </r>
  </si>
  <si>
    <r>
      <rPr>
        <b/>
        <sz val="8"/>
        <rFont val="Times New Roman Baltic"/>
        <charset val="186"/>
      </rPr>
      <t>276</t>
    </r>
    <r>
      <rPr>
        <strike/>
        <sz val="8"/>
        <color rgb="FFFF0000"/>
        <rFont val="Times New Roman Baltic"/>
        <charset val="186"/>
      </rPr>
      <t xml:space="preserve"> 261</t>
    </r>
  </si>
  <si>
    <r>
      <rPr>
        <sz val="10"/>
        <rFont val="Times New Roman Baltic"/>
        <charset val="186"/>
      </rPr>
      <t xml:space="preserve">Išvestinės finansinės priemonės </t>
    </r>
    <r>
      <rPr>
        <b/>
        <sz val="10"/>
        <rFont val="Times New Roman Baltic"/>
        <charset val="186"/>
      </rPr>
      <t>(grąžintos)</t>
    </r>
  </si>
  <si>
    <r>
      <rPr>
        <b/>
        <sz val="8"/>
        <rFont val="Times New Roman Baltic"/>
        <charset val="186"/>
      </rPr>
      <t>277</t>
    </r>
    <r>
      <rPr>
        <strike/>
        <sz val="8"/>
        <color rgb="FFFF0000"/>
        <rFont val="Times New Roman Baltic"/>
        <charset val="186"/>
      </rPr>
      <t xml:space="preserve"> 262</t>
    </r>
  </si>
  <si>
    <r>
      <rPr>
        <b/>
        <sz val="8"/>
        <rFont val="Times New Roman Baltic"/>
        <charset val="186"/>
      </rPr>
      <t>278</t>
    </r>
    <r>
      <rPr>
        <strike/>
        <sz val="8"/>
        <color rgb="FFFF0000"/>
        <rFont val="Times New Roman Baltic"/>
        <charset val="186"/>
      </rPr>
      <t xml:space="preserve"> 263</t>
    </r>
  </si>
  <si>
    <r>
      <rPr>
        <sz val="10"/>
        <rFont val="Times New Roman Baltic"/>
        <charset val="186"/>
      </rPr>
      <t xml:space="preserve">Trumpalaikės </t>
    </r>
    <r>
      <rPr>
        <b/>
        <sz val="10"/>
        <rFont val="Times New Roman Baltic"/>
        <charset val="186"/>
      </rPr>
      <t>išvestinės finansinės priemonės (grąžintos)</t>
    </r>
  </si>
  <si>
    <r>
      <rPr>
        <b/>
        <sz val="8"/>
        <rFont val="Times New Roman Baltic"/>
        <charset val="186"/>
      </rPr>
      <t>279</t>
    </r>
    <r>
      <rPr>
        <strike/>
        <sz val="8"/>
        <color rgb="FFFF0000"/>
        <rFont val="Times New Roman Baltic"/>
        <charset val="186"/>
      </rPr>
      <t xml:space="preserve"> 264</t>
    </r>
  </si>
  <si>
    <r>
      <rPr>
        <sz val="10"/>
        <rFont val="Times New Roman Baltic"/>
        <charset val="186"/>
      </rPr>
      <t xml:space="preserve">Ilgalaikės </t>
    </r>
    <r>
      <rPr>
        <b/>
        <sz val="10"/>
        <rFont val="Times New Roman Baltic"/>
        <charset val="186"/>
      </rPr>
      <t>išvestinės finansinės priemonės (grąžintos)</t>
    </r>
  </si>
  <si>
    <r>
      <rPr>
        <b/>
        <sz val="8"/>
        <rFont val="Times New Roman Baltic"/>
        <charset val="186"/>
      </rPr>
      <t>280</t>
    </r>
    <r>
      <rPr>
        <strike/>
        <sz val="8"/>
        <color rgb="FFFF0000"/>
        <rFont val="Times New Roman Baltic"/>
        <charset val="186"/>
      </rPr>
      <t xml:space="preserve"> 265</t>
    </r>
  </si>
  <si>
    <r>
      <rPr>
        <sz val="10"/>
        <rFont val="Times New Roman Baltic"/>
        <charset val="186"/>
      </rPr>
      <t>Paskolos (grąžint</t>
    </r>
    <r>
      <rPr>
        <strike/>
        <sz val="10"/>
        <color rgb="FFFF0000"/>
        <rFont val="Times New Roman Baltic"/>
        <charset val="186"/>
      </rPr>
      <t>in</t>
    </r>
    <r>
      <rPr>
        <sz val="10"/>
        <rFont val="Times New Roman Baltic"/>
        <charset val="186"/>
      </rPr>
      <t>os)</t>
    </r>
  </si>
  <si>
    <r>
      <rPr>
        <b/>
        <sz val="8"/>
        <rFont val="Times New Roman Baltic"/>
        <charset val="186"/>
      </rPr>
      <t>281</t>
    </r>
    <r>
      <rPr>
        <strike/>
        <sz val="8"/>
        <color rgb="FFFF0000"/>
        <rFont val="Times New Roman Baltic"/>
        <charset val="186"/>
      </rPr>
      <t xml:space="preserve"> 266</t>
    </r>
  </si>
  <si>
    <r>
      <rPr>
        <b/>
        <sz val="8"/>
        <rFont val="Times New Roman Baltic"/>
        <charset val="186"/>
      </rPr>
      <t>282</t>
    </r>
    <r>
      <rPr>
        <strike/>
        <sz val="8"/>
        <color rgb="FFFF0000"/>
        <rFont val="Times New Roman Baltic"/>
        <charset val="186"/>
      </rPr>
      <t xml:space="preserve"> 267</t>
    </r>
  </si>
  <si>
    <r>
      <rPr>
        <sz val="10"/>
        <rFont val="Times New Roman Baltic"/>
        <charset val="186"/>
      </rPr>
      <t>Trumpalaikės</t>
    </r>
    <r>
      <rPr>
        <b/>
        <sz val="10"/>
        <rFont val="Times New Roman Baltic"/>
        <charset val="186"/>
      </rPr>
      <t xml:space="preserve"> paskolos (grąžintos)</t>
    </r>
  </si>
  <si>
    <r>
      <rPr>
        <b/>
        <sz val="8"/>
        <rFont val="Times New Roman Baltic"/>
        <charset val="186"/>
      </rPr>
      <t>283</t>
    </r>
    <r>
      <rPr>
        <sz val="8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268</t>
    </r>
  </si>
  <si>
    <r>
      <rPr>
        <sz val="10"/>
        <rFont val="Times New Roman Baltic"/>
        <charset val="186"/>
      </rPr>
      <t xml:space="preserve">Ilgalaikės  </t>
    </r>
    <r>
      <rPr>
        <b/>
        <sz val="10"/>
        <rFont val="Times New Roman Baltic"/>
        <charset val="186"/>
      </rPr>
      <t>paskolos (grąžintos)</t>
    </r>
  </si>
  <si>
    <r>
      <rPr>
        <b/>
        <sz val="8"/>
        <rFont val="Times New Roman Baltic"/>
        <charset val="186"/>
      </rPr>
      <t>284</t>
    </r>
    <r>
      <rPr>
        <strike/>
        <sz val="8"/>
        <color rgb="FFFF0000"/>
        <rFont val="Times New Roman Baltic"/>
        <charset val="186"/>
      </rPr>
      <t xml:space="preserve"> 269</t>
    </r>
  </si>
  <si>
    <r>
      <rPr>
        <sz val="10"/>
        <rFont val="Times New Roman Baltic"/>
        <charset val="186"/>
      </rPr>
      <t xml:space="preserve">Akcijos </t>
    </r>
    <r>
      <rPr>
        <strike/>
        <sz val="10"/>
        <color rgb="FFFF0000"/>
        <rFont val="Times New Roman Baltic"/>
        <charset val="186"/>
      </rPr>
      <t>(parduotos)</t>
    </r>
    <r>
      <rPr>
        <b/>
        <sz val="10"/>
        <rFont val="Times New Roman Baltic"/>
        <charset val="186"/>
      </rPr>
      <t xml:space="preserve"> (išpirktos)</t>
    </r>
    <r>
      <rPr>
        <sz val="10"/>
        <rFont val="Times New Roman Baltic"/>
        <charset val="186"/>
      </rPr>
      <t xml:space="preserve"> </t>
    </r>
    <r>
      <rPr>
        <strike/>
        <sz val="10"/>
        <color rgb="FFFF0000"/>
        <rFont val="Times New Roman Baltic"/>
        <charset val="186"/>
      </rPr>
      <t>ir kitas nuosavas kapitalas</t>
    </r>
  </si>
  <si>
    <r>
      <rPr>
        <b/>
        <sz val="8"/>
        <rFont val="Times New Roman Baltic"/>
        <charset val="186"/>
      </rPr>
      <t xml:space="preserve">285 </t>
    </r>
    <r>
      <rPr>
        <strike/>
        <sz val="8"/>
        <color rgb="FFFF0000"/>
        <rFont val="Times New Roman Baltic"/>
        <charset val="186"/>
      </rPr>
      <t>270</t>
    </r>
  </si>
  <si>
    <r>
      <rPr>
        <b/>
        <sz val="8"/>
        <rFont val="Times New Roman Baltic"/>
        <charset val="186"/>
      </rPr>
      <t xml:space="preserve">286 </t>
    </r>
    <r>
      <rPr>
        <strike/>
        <sz val="8"/>
        <color rgb="FFFF0000"/>
        <rFont val="Times New Roman Baltic"/>
        <charset val="186"/>
      </rPr>
      <t>271</t>
    </r>
  </si>
  <si>
    <r>
      <rPr>
        <b/>
        <sz val="8"/>
        <rFont val="Times New Roman Baltic"/>
        <charset val="186"/>
      </rPr>
      <t>287</t>
    </r>
    <r>
      <rPr>
        <strike/>
        <sz val="8"/>
        <color rgb="FFFF0000"/>
        <rFont val="Times New Roman Baltic"/>
        <charset val="186"/>
      </rPr>
      <t xml:space="preserve"> 272</t>
    </r>
  </si>
  <si>
    <r>
      <rPr>
        <b/>
        <sz val="8"/>
        <rFont val="Times New Roman Baltic"/>
        <charset val="186"/>
      </rPr>
      <t xml:space="preserve">288 </t>
    </r>
    <r>
      <rPr>
        <strike/>
        <sz val="8"/>
        <color rgb="FFFF0000"/>
        <rFont val="Times New Roman Baltic"/>
        <charset val="186"/>
      </rPr>
      <t>273</t>
    </r>
  </si>
  <si>
    <r>
      <rPr>
        <b/>
        <sz val="8"/>
        <rFont val="Times New Roman Baltic"/>
        <charset val="186"/>
      </rPr>
      <t xml:space="preserve">289 </t>
    </r>
    <r>
      <rPr>
        <strike/>
        <sz val="8"/>
        <color rgb="FFFF0000"/>
        <rFont val="Times New Roman Baltic"/>
        <charset val="186"/>
      </rPr>
      <t>274</t>
    </r>
  </si>
  <si>
    <r>
      <rPr>
        <b/>
        <sz val="8"/>
        <rFont val="Times New Roman Baltic"/>
        <charset val="186"/>
      </rPr>
      <t>290</t>
    </r>
    <r>
      <rPr>
        <strike/>
        <sz val="8"/>
        <color rgb="FFFF0000"/>
        <rFont val="Times New Roman Baltic"/>
        <charset val="186"/>
      </rPr>
      <t xml:space="preserve"> 275</t>
    </r>
  </si>
  <si>
    <r>
      <rPr>
        <sz val="10"/>
        <rFont val="Times New Roman Baltic"/>
        <charset val="186"/>
      </rPr>
      <t xml:space="preserve">Kitos mokėtinos sumos </t>
    </r>
    <r>
      <rPr>
        <b/>
        <sz val="10"/>
        <rFont val="Times New Roman Baltic"/>
        <charset val="186"/>
      </rPr>
      <t>(grąžintos)</t>
    </r>
  </si>
  <si>
    <r>
      <rPr>
        <b/>
        <sz val="8"/>
        <rFont val="Times New Roman Baltic"/>
        <charset val="186"/>
      </rPr>
      <t>291</t>
    </r>
    <r>
      <rPr>
        <strike/>
        <sz val="8"/>
        <color rgb="FFFF0000"/>
        <rFont val="Times New Roman Baltic"/>
        <charset val="186"/>
      </rPr>
      <t xml:space="preserve"> 276</t>
    </r>
  </si>
  <si>
    <r>
      <rPr>
        <b/>
        <sz val="8"/>
        <rFont val="Times New Roman Baltic"/>
        <charset val="186"/>
      </rPr>
      <t xml:space="preserve">292 </t>
    </r>
    <r>
      <rPr>
        <strike/>
        <sz val="8"/>
        <color rgb="FFFF0000"/>
        <rFont val="Times New Roman Baltic"/>
        <charset val="186"/>
      </rPr>
      <t>277</t>
    </r>
  </si>
  <si>
    <r>
      <rPr>
        <b/>
        <sz val="10"/>
        <rFont val="Times New Roman Baltic"/>
        <charset val="186"/>
      </rPr>
      <t>Kitos t</t>
    </r>
    <r>
      <rPr>
        <strike/>
        <sz val="10"/>
        <color rgb="FFFF0000"/>
        <rFont val="Times New Roman Baltic"/>
        <charset val="186"/>
      </rPr>
      <t>T</t>
    </r>
    <r>
      <rPr>
        <sz val="10"/>
        <rFont val="Times New Roman Baltic"/>
        <charset val="186"/>
      </rPr>
      <t>rumpalaikės</t>
    </r>
    <r>
      <rPr>
        <b/>
        <sz val="10"/>
        <rFont val="Times New Roman Baltic"/>
        <charset val="186"/>
      </rPr>
      <t xml:space="preserve"> mokėtinos sumos (grąžintos)</t>
    </r>
  </si>
  <si>
    <r>
      <rPr>
        <b/>
        <sz val="8"/>
        <rFont val="Times New Roman Baltic"/>
        <charset val="186"/>
      </rPr>
      <t xml:space="preserve">293 </t>
    </r>
    <r>
      <rPr>
        <strike/>
        <sz val="8"/>
        <color rgb="FFFF0000"/>
        <rFont val="Times New Roman Baltic"/>
        <charset val="186"/>
      </rPr>
      <t>278</t>
    </r>
  </si>
  <si>
    <r>
      <rPr>
        <b/>
        <sz val="10"/>
        <rFont val="Times New Roman Baltic"/>
        <charset val="186"/>
      </rPr>
      <t>Kitos i</t>
    </r>
    <r>
      <rPr>
        <strike/>
        <sz val="10"/>
        <color rgb="FFFF0000"/>
        <rFont val="Times New Roman Baltic"/>
        <charset val="186"/>
      </rPr>
      <t>I</t>
    </r>
    <r>
      <rPr>
        <sz val="10"/>
        <rFont val="Times New Roman Baltic"/>
        <charset val="186"/>
      </rPr>
      <t xml:space="preserve">lgalaikės </t>
    </r>
    <r>
      <rPr>
        <b/>
        <sz val="10"/>
        <rFont val="Times New Roman Baltic"/>
        <charset val="186"/>
      </rPr>
      <t>mokėtinos sumos (grąžintos)</t>
    </r>
  </si>
  <si>
    <r>
      <rPr>
        <b/>
        <sz val="8"/>
        <rFont val="Times New Roman Baltic"/>
        <charset val="186"/>
      </rPr>
      <t xml:space="preserve">294 </t>
    </r>
    <r>
      <rPr>
        <strike/>
        <sz val="8"/>
        <color rgb="FFFF0000"/>
        <rFont val="Times New Roman Baltic"/>
        <charset val="186"/>
      </rPr>
      <t>279</t>
    </r>
  </si>
  <si>
    <r>
      <rPr>
        <sz val="10"/>
        <rFont val="Times New Roman Baltic"/>
        <charset val="186"/>
      </rPr>
      <t>Užsienio</t>
    </r>
    <r>
      <rPr>
        <b/>
        <sz val="10"/>
        <rFont val="Times New Roman Baltic"/>
        <charset val="186"/>
      </rPr>
      <t xml:space="preserve"> finansinių įsipareigojimų vykdymo išlaidos (grąžinta kreditoriams nerezidentams)</t>
    </r>
  </si>
  <si>
    <r>
      <rPr>
        <b/>
        <sz val="8"/>
        <rFont val="Times New Roman Baltic"/>
        <charset val="186"/>
      </rPr>
      <t>295</t>
    </r>
    <r>
      <rPr>
        <strike/>
        <sz val="8"/>
        <color rgb="FFFF0000"/>
        <rFont val="Times New Roman Baltic"/>
        <charset val="186"/>
      </rPr>
      <t xml:space="preserve"> 280</t>
    </r>
  </si>
  <si>
    <r>
      <rPr>
        <sz val="10"/>
        <rFont val="Times New Roman Baltic"/>
        <charset val="186"/>
      </rPr>
      <t xml:space="preserve">Grynieji pinigai ir indėliai </t>
    </r>
    <r>
      <rPr>
        <strike/>
        <sz val="10"/>
        <color rgb="FFFF0000"/>
        <rFont val="Times New Roman Baltic"/>
        <charset val="186"/>
      </rPr>
      <t xml:space="preserve">banke (užsienio valiuta) </t>
    </r>
  </si>
  <si>
    <r>
      <rPr>
        <b/>
        <sz val="8"/>
        <rFont val="Times New Roman Baltic"/>
        <charset val="186"/>
      </rPr>
      <t xml:space="preserve">296 </t>
    </r>
    <r>
      <rPr>
        <strike/>
        <sz val="8"/>
        <color rgb="FFFF0000"/>
        <rFont val="Times New Roman Baltic"/>
        <charset val="186"/>
      </rPr>
      <t>281</t>
    </r>
  </si>
  <si>
    <r>
      <rPr>
        <b/>
        <sz val="8"/>
        <rFont val="Times New Roman Baltic"/>
        <charset val="186"/>
      </rPr>
      <t>297</t>
    </r>
    <r>
      <rPr>
        <strike/>
        <sz val="8"/>
        <color rgb="FFFF0000"/>
        <rFont val="Times New Roman Baltic"/>
        <charset val="186"/>
      </rPr>
      <t xml:space="preserve"> 282</t>
    </r>
  </si>
  <si>
    <r>
      <rPr>
        <b/>
        <sz val="8"/>
        <rFont val="Times New Roman Baltic"/>
        <charset val="186"/>
      </rPr>
      <t>298</t>
    </r>
    <r>
      <rPr>
        <strike/>
        <sz val="8"/>
        <color rgb="FFFF0000"/>
        <rFont val="Times New Roman Baltic"/>
        <charset val="186"/>
      </rPr>
      <t xml:space="preserve"> 283</t>
    </r>
  </si>
  <si>
    <r>
      <rPr>
        <b/>
        <sz val="8"/>
        <rFont val="Times New Roman Baltic"/>
        <charset val="186"/>
      </rPr>
      <t>299</t>
    </r>
    <r>
      <rPr>
        <strike/>
        <sz val="8"/>
        <color rgb="FFFF0000"/>
        <rFont val="Times New Roman Baltic"/>
        <charset val="186"/>
      </rPr>
      <t xml:space="preserve"> 284</t>
    </r>
  </si>
  <si>
    <r>
      <rPr>
        <b/>
        <sz val="8"/>
        <rFont val="Times New Roman Baltic"/>
        <charset val="186"/>
      </rPr>
      <t xml:space="preserve">300 </t>
    </r>
    <r>
      <rPr>
        <strike/>
        <sz val="8"/>
        <color rgb="FFFF0000"/>
        <rFont val="Times New Roman Baltic"/>
        <charset val="186"/>
      </rPr>
      <t>285</t>
    </r>
  </si>
  <si>
    <r>
      <rPr>
        <b/>
        <sz val="8"/>
        <rFont val="Times New Roman Baltic"/>
        <charset val="186"/>
      </rPr>
      <t>307</t>
    </r>
    <r>
      <rPr>
        <strike/>
        <sz val="8"/>
        <color rgb="FFFF0000"/>
        <rFont val="Times New Roman Baltic"/>
        <charset val="186"/>
      </rPr>
      <t xml:space="preserve"> 286</t>
    </r>
  </si>
  <si>
    <r>
      <rPr>
        <b/>
        <sz val="8"/>
        <rFont val="Times New Roman Baltic"/>
        <charset val="186"/>
      </rPr>
      <t>308</t>
    </r>
    <r>
      <rPr>
        <strike/>
        <sz val="8"/>
        <color rgb="FFFF0000"/>
        <rFont val="Times New Roman Baltic"/>
        <charset val="186"/>
      </rPr>
      <t xml:space="preserve"> 287</t>
    </r>
  </si>
  <si>
    <r>
      <rPr>
        <sz val="10"/>
        <rFont val="Times New Roman Baltic"/>
        <charset val="186"/>
      </rPr>
      <t>Trumpalaikiai</t>
    </r>
    <r>
      <rPr>
        <b/>
        <sz val="10"/>
        <rFont val="Times New Roman Baltic"/>
        <charset val="186"/>
      </rPr>
      <t xml:space="preserve"> vertybiniai popieriai (išpirkti)</t>
    </r>
  </si>
  <si>
    <r>
      <rPr>
        <b/>
        <sz val="8"/>
        <rFont val="Times New Roman Baltic"/>
        <charset val="186"/>
      </rPr>
      <t>309</t>
    </r>
    <r>
      <rPr>
        <strike/>
        <sz val="8"/>
        <color rgb="FFFF0000"/>
        <rFont val="Times New Roman Baltic"/>
        <charset val="186"/>
      </rPr>
      <t xml:space="preserve"> 288</t>
    </r>
  </si>
  <si>
    <r>
      <rPr>
        <sz val="10"/>
        <rFont val="Times New Roman Baltic"/>
        <charset val="186"/>
      </rPr>
      <t xml:space="preserve">Ilgalaikiai </t>
    </r>
    <r>
      <rPr>
        <b/>
        <sz val="10"/>
        <rFont val="Times New Roman Baltic"/>
        <charset val="186"/>
      </rPr>
      <t>vertybiniai popieriai (išpirkti)</t>
    </r>
  </si>
  <si>
    <r>
      <rPr>
        <b/>
        <sz val="8"/>
        <rFont val="Times New Roman Baltic"/>
        <charset val="186"/>
      </rPr>
      <t>310</t>
    </r>
    <r>
      <rPr>
        <strike/>
        <sz val="8"/>
        <color rgb="FFFF0000"/>
        <rFont val="Times New Roman Baltic"/>
        <charset val="186"/>
      </rPr>
      <t xml:space="preserve"> 289</t>
    </r>
  </si>
  <si>
    <r>
      <rPr>
        <sz val="10"/>
        <rFont val="Times New Roman Baltic"/>
        <charset val="186"/>
      </rPr>
      <t>Išvestinės finansinės priemonės</t>
    </r>
    <r>
      <rPr>
        <b/>
        <sz val="10"/>
        <rFont val="Times New Roman Baltic"/>
        <charset val="186"/>
      </rPr>
      <t xml:space="preserve"> (grąžintos)</t>
    </r>
  </si>
  <si>
    <r>
      <rPr>
        <b/>
        <sz val="8"/>
        <rFont val="Times New Roman Baltic"/>
        <charset val="186"/>
      </rPr>
      <t>311</t>
    </r>
    <r>
      <rPr>
        <strike/>
        <sz val="8"/>
        <color rgb="FFFF0000"/>
        <rFont val="Times New Roman Baltic"/>
        <charset val="186"/>
      </rPr>
      <t xml:space="preserve"> 290</t>
    </r>
  </si>
  <si>
    <r>
      <rPr>
        <b/>
        <sz val="8"/>
        <rFont val="Times New Roman Baltic"/>
        <charset val="186"/>
      </rPr>
      <t xml:space="preserve">312 </t>
    </r>
    <r>
      <rPr>
        <strike/>
        <sz val="8"/>
        <color rgb="FFFF0000"/>
        <rFont val="Times New Roman Baltic"/>
        <charset val="186"/>
      </rPr>
      <t>291</t>
    </r>
  </si>
  <si>
    <r>
      <rPr>
        <sz val="10"/>
        <rFont val="Times New Roman Baltic"/>
        <charset val="186"/>
      </rPr>
      <t>Trumpalaikės</t>
    </r>
    <r>
      <rPr>
        <b/>
        <sz val="10"/>
        <rFont val="Times New Roman Baltic"/>
        <charset val="186"/>
      </rPr>
      <t xml:space="preserve"> išvestinės finansinės priemonės (grąžintos)</t>
    </r>
  </si>
  <si>
    <r>
      <rPr>
        <b/>
        <sz val="8"/>
        <rFont val="Times New Roman Baltic"/>
        <charset val="186"/>
      </rPr>
      <t xml:space="preserve">313 </t>
    </r>
    <r>
      <rPr>
        <strike/>
        <sz val="8"/>
        <color rgb="FFFF0000"/>
        <rFont val="Times New Roman Baltic"/>
        <charset val="186"/>
      </rPr>
      <t>292</t>
    </r>
  </si>
  <si>
    <r>
      <rPr>
        <b/>
        <sz val="8"/>
        <rFont val="Times New Roman Baltic"/>
        <charset val="186"/>
      </rPr>
      <t>314</t>
    </r>
    <r>
      <rPr>
        <strike/>
        <sz val="8"/>
        <color rgb="FFFF0000"/>
        <rFont val="Times New Roman Baltic"/>
        <charset val="186"/>
      </rPr>
      <t xml:space="preserve"> 293</t>
    </r>
  </si>
  <si>
    <r>
      <rPr>
        <b/>
        <sz val="8"/>
        <rFont val="Times New Roman Baltic"/>
        <charset val="186"/>
      </rPr>
      <t xml:space="preserve">315 </t>
    </r>
    <r>
      <rPr>
        <strike/>
        <sz val="8"/>
        <color rgb="FFFF0000"/>
        <rFont val="Times New Roman Baltic"/>
        <charset val="186"/>
      </rPr>
      <t>294</t>
    </r>
  </si>
  <si>
    <r>
      <rPr>
        <b/>
        <sz val="8"/>
        <rFont val="Times New Roman Baltic"/>
        <charset val="186"/>
      </rPr>
      <t>316</t>
    </r>
    <r>
      <rPr>
        <strike/>
        <sz val="8"/>
        <color rgb="FFFF0000"/>
        <rFont val="Times New Roman Baltic"/>
        <charset val="186"/>
      </rPr>
      <t xml:space="preserve"> 295</t>
    </r>
  </si>
  <si>
    <r>
      <rPr>
        <sz val="10"/>
        <rFont val="Times New Roman Baltic"/>
        <charset val="186"/>
      </rPr>
      <t xml:space="preserve">Trumpalaikės </t>
    </r>
    <r>
      <rPr>
        <b/>
        <sz val="10"/>
        <rFont val="Times New Roman Baltic"/>
        <charset val="186"/>
      </rPr>
      <t>paskolos (grąžintos)</t>
    </r>
  </si>
  <si>
    <r>
      <rPr>
        <b/>
        <sz val="8"/>
        <rFont val="Times New Roman Baltic"/>
        <charset val="186"/>
      </rPr>
      <t>317</t>
    </r>
    <r>
      <rPr>
        <b/>
        <strike/>
        <sz val="8"/>
        <color rgb="FFFF0000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296</t>
    </r>
  </si>
  <si>
    <r>
      <rPr>
        <sz val="10"/>
        <rFont val="Times New Roman Baltic"/>
        <charset val="186"/>
      </rPr>
      <t>Ilgalaikės</t>
    </r>
    <r>
      <rPr>
        <b/>
        <sz val="10"/>
        <rFont val="Times New Roman Baltic"/>
        <charset val="186"/>
      </rPr>
      <t xml:space="preserve"> paskolos (grąžintos)</t>
    </r>
  </si>
  <si>
    <r>
      <rPr>
        <b/>
        <sz val="8"/>
        <rFont val="Times New Roman Baltic"/>
        <charset val="186"/>
      </rPr>
      <t>318</t>
    </r>
    <r>
      <rPr>
        <strike/>
        <sz val="8"/>
        <color rgb="FFFF0000"/>
        <rFont val="Times New Roman Baltic"/>
        <charset val="186"/>
      </rPr>
      <t xml:space="preserve"> 297</t>
    </r>
  </si>
  <si>
    <r>
      <rPr>
        <sz val="10"/>
        <rFont val="Times New Roman Baltic"/>
        <charset val="186"/>
      </rPr>
      <t xml:space="preserve">Akcijos </t>
    </r>
    <r>
      <rPr>
        <strike/>
        <sz val="10"/>
        <color rgb="FFFF0000"/>
        <rFont val="Times New Roman Baltic"/>
        <charset val="186"/>
      </rPr>
      <t>(parduotos)</t>
    </r>
    <r>
      <rPr>
        <sz val="10"/>
        <rFont val="Times New Roman Baltic"/>
        <charset val="186"/>
      </rPr>
      <t xml:space="preserve"> </t>
    </r>
    <r>
      <rPr>
        <b/>
        <sz val="10"/>
        <rFont val="Times New Roman Baltic"/>
        <charset val="186"/>
      </rPr>
      <t>(išpirktos)</t>
    </r>
    <r>
      <rPr>
        <sz val="10"/>
        <rFont val="Times New Roman Baltic"/>
        <charset val="186"/>
      </rPr>
      <t xml:space="preserve"> </t>
    </r>
    <r>
      <rPr>
        <strike/>
        <sz val="10"/>
        <color rgb="FFFF0000"/>
        <rFont val="Times New Roman Baltic"/>
        <charset val="186"/>
      </rPr>
      <t>ir kitas nuosavas kapitalas</t>
    </r>
  </si>
  <si>
    <r>
      <rPr>
        <b/>
        <sz val="8"/>
        <rFont val="Times New Roman Baltic"/>
        <charset val="186"/>
      </rPr>
      <t>319</t>
    </r>
    <r>
      <rPr>
        <strike/>
        <sz val="8"/>
        <color rgb="FFFF0000"/>
        <rFont val="Times New Roman Baltic"/>
        <charset val="186"/>
      </rPr>
      <t xml:space="preserve"> 298</t>
    </r>
  </si>
  <si>
    <r>
      <rPr>
        <b/>
        <sz val="8"/>
        <rFont val="Times New Roman Baltic"/>
        <charset val="186"/>
      </rPr>
      <t xml:space="preserve">320 </t>
    </r>
    <r>
      <rPr>
        <strike/>
        <sz val="8"/>
        <color rgb="FFFF0000"/>
        <rFont val="Times New Roman Baltic"/>
        <charset val="186"/>
      </rPr>
      <t>299</t>
    </r>
  </si>
  <si>
    <r>
      <rPr>
        <b/>
        <sz val="8"/>
        <rFont val="Times New Roman Baltic"/>
        <charset val="186"/>
      </rPr>
      <t>321</t>
    </r>
    <r>
      <rPr>
        <strike/>
        <sz val="8"/>
        <color rgb="FFFF0000"/>
        <rFont val="Times New Roman Baltic"/>
        <charset val="186"/>
      </rPr>
      <t xml:space="preserve"> 300</t>
    </r>
  </si>
  <si>
    <r>
      <rPr>
        <b/>
        <sz val="8"/>
        <rFont val="Times New Roman Baltic"/>
        <charset val="186"/>
      </rPr>
      <t>322</t>
    </r>
    <r>
      <rPr>
        <b/>
        <sz val="8"/>
        <color rgb="FFFF0000"/>
        <rFont val="Times New Roman Baltic"/>
        <charset val="186"/>
      </rPr>
      <t xml:space="preserve"> </t>
    </r>
    <r>
      <rPr>
        <strike/>
        <sz val="8"/>
        <color rgb="FFFF0000"/>
        <rFont val="Times New Roman Baltic"/>
        <charset val="186"/>
      </rPr>
      <t>301</t>
    </r>
  </si>
  <si>
    <r>
      <rPr>
        <b/>
        <sz val="8"/>
        <rFont val="Times New Roman Baltic"/>
        <charset val="186"/>
      </rPr>
      <t>323</t>
    </r>
    <r>
      <rPr>
        <strike/>
        <sz val="8"/>
        <color rgb="FFFF0000"/>
        <rFont val="Times New Roman Baltic"/>
        <charset val="186"/>
      </rPr>
      <t xml:space="preserve"> 302</t>
    </r>
  </si>
  <si>
    <r>
      <rPr>
        <b/>
        <sz val="8"/>
        <rFont val="Times New Roman Baltic"/>
        <charset val="186"/>
      </rPr>
      <t>324</t>
    </r>
    <r>
      <rPr>
        <strike/>
        <sz val="8"/>
        <color rgb="FFFF0000"/>
        <rFont val="Times New Roman Baltic"/>
        <charset val="186"/>
      </rPr>
      <t xml:space="preserve"> 303</t>
    </r>
  </si>
  <si>
    <r>
      <rPr>
        <sz val="10"/>
        <rFont val="Times New Roman Baltic"/>
        <charset val="186"/>
      </rPr>
      <t>Kitos mokėtinos sumos</t>
    </r>
    <r>
      <rPr>
        <b/>
        <sz val="10"/>
        <rFont val="Times New Roman Baltic"/>
        <charset val="186"/>
      </rPr>
      <t xml:space="preserve"> (grąžintos)</t>
    </r>
  </si>
  <si>
    <r>
      <rPr>
        <b/>
        <sz val="8"/>
        <rFont val="Times New Roman Baltic"/>
        <charset val="186"/>
      </rPr>
      <t>325</t>
    </r>
    <r>
      <rPr>
        <strike/>
        <sz val="8"/>
        <color rgb="FFFF0000"/>
        <rFont val="Times New Roman Baltic"/>
        <charset val="186"/>
      </rPr>
      <t xml:space="preserve"> 304</t>
    </r>
  </si>
  <si>
    <r>
      <rPr>
        <b/>
        <sz val="8"/>
        <rFont val="Times New Roman Baltic"/>
        <charset val="186"/>
      </rPr>
      <t>326</t>
    </r>
    <r>
      <rPr>
        <strike/>
        <sz val="8"/>
        <color rgb="FFFF0000"/>
        <rFont val="Times New Roman Baltic"/>
        <charset val="186"/>
      </rPr>
      <t xml:space="preserve"> 305</t>
    </r>
  </si>
  <si>
    <r>
      <rPr>
        <sz val="10"/>
        <rFont val="Times New Roman Baltic"/>
        <charset val="186"/>
      </rPr>
      <t>Kitos</t>
    </r>
    <r>
      <rPr>
        <b/>
        <sz val="10"/>
        <rFont val="Times New Roman Baltic"/>
        <charset val="186"/>
      </rPr>
      <t xml:space="preserve"> trumpalaikės</t>
    </r>
    <r>
      <rPr>
        <sz val="10"/>
        <rFont val="Times New Roman Baltic"/>
        <charset val="186"/>
      </rPr>
      <t xml:space="preserve"> mokėtinos sumos </t>
    </r>
    <r>
      <rPr>
        <b/>
        <sz val="10"/>
        <rFont val="Times New Roman Baltic"/>
        <charset val="186"/>
      </rPr>
      <t>(grąžintos)</t>
    </r>
  </si>
  <si>
    <r>
      <rPr>
        <b/>
        <sz val="8"/>
        <rFont val="Times New Roman Baltic"/>
        <charset val="186"/>
      </rPr>
      <t xml:space="preserve">327 </t>
    </r>
    <r>
      <rPr>
        <strike/>
        <sz val="8"/>
        <color rgb="FFFF0000"/>
        <rFont val="Times New Roman Baltic"/>
        <charset val="186"/>
      </rPr>
      <t>306</t>
    </r>
  </si>
  <si>
    <t>Kitos ilgalaikės mokėtinos sumos (grąžintos)</t>
  </si>
  <si>
    <r>
      <rPr>
        <b/>
        <sz val="8"/>
        <rFont val="Times New Roman Baltic"/>
        <charset val="186"/>
      </rPr>
      <t>329</t>
    </r>
    <r>
      <rPr>
        <strike/>
        <sz val="8"/>
        <color rgb="FFFF0000"/>
        <rFont val="Times New Roman Baltic"/>
        <charset val="186"/>
      </rPr>
      <t xml:space="preserve"> 307</t>
    </r>
  </si>
  <si>
    <t>PATVIRTINTA</t>
  </si>
  <si>
    <t>2022 m. rugpjūčio 30 d. įsakymo Nr. 1K-301 redakcija)</t>
  </si>
  <si>
    <t>(Biudžeto išlaidų sąmatos vykdymo 2023 m. liepos 1 d. metinės, ketvirtinės ataskaitos forma Nr. 2)</t>
  </si>
  <si>
    <t xml:space="preserve">                                                               ELEKTRĖNŲ PRADINĖ MOKYKLA, 190675315, TAIKOS G. 15, ELEKTRĖNAI</t>
  </si>
  <si>
    <t xml:space="preserve">                                                                                  (įstaigos pavadinimas, kodas Juridinių asmenų registre, adresas)</t>
  </si>
  <si>
    <t>2023 M. LIEPOS 1 D.</t>
  </si>
  <si>
    <t>2023-07-11    Nr. 15</t>
  </si>
  <si>
    <t xml:space="preserve">                                                                                                (data)</t>
  </si>
  <si>
    <t>Švietimo kokybės ir prieinamumo gerinimas</t>
  </si>
  <si>
    <t>Suvestinė</t>
  </si>
  <si>
    <t>Prekių ir paslaugų įsigijimo  išlaidos</t>
  </si>
  <si>
    <t>Mitybos išlaidos</t>
  </si>
  <si>
    <t>Medikamentų ir medicininių prekių bei paslaugų įsigijimo išlaidos</t>
  </si>
  <si>
    <t>Ryšių įrangos ir ryšių paslaugų įsigijimo išlaidos</t>
  </si>
  <si>
    <t>Transporto išlaikymo  ir transporto paslaugų įsigijimo išlaidos</t>
  </si>
  <si>
    <t>Aprangos ir patalynės įsigijimo bei priežiūros išlaidos</t>
  </si>
  <si>
    <t>Komandiruočių išlaidos</t>
  </si>
  <si>
    <t>Gyvenamųjų vietovių viešojo ūkio išlaidos</t>
  </si>
  <si>
    <t xml:space="preserve"> Materialiojo ir nematerialiojo turto nuomos išlaidos</t>
  </si>
  <si>
    <t>Materialiojo turto paprastojo remonto prekių ir paslaugų įsigijimo išlaidos</t>
  </si>
  <si>
    <t>Kvalifikacijos kėlimo išlaidos</t>
  </si>
  <si>
    <t>Ekspertų ir konsultantų paslaugų įsigijimo išlaidos</t>
  </si>
  <si>
    <t>Komunalinių paslaugų įsigijimo išlaidos</t>
  </si>
  <si>
    <t>Informacinių technologijų prekių ir paslaugų įsigijimo išlaidos</t>
  </si>
  <si>
    <t>Reprezentacinės išlaidos</t>
  </si>
  <si>
    <t>Kitų prekių ir paslaugų įsigijimo išlaidos</t>
  </si>
  <si>
    <t>Palūkanos</t>
  </si>
  <si>
    <t>Palūkanos nerezidentams</t>
  </si>
  <si>
    <t xml:space="preserve">Palūkanos rezidentams, kitiems nei valdžios sektorius (tik už tiesioginę skolą) </t>
  </si>
  <si>
    <t>Palūkanos kitiems valdžios sektoriaus  subjektams</t>
  </si>
  <si>
    <t>Palūkanos kitiems valdžios sektoriaus subjektams</t>
  </si>
  <si>
    <t>Palūkanos valstybės biudžetui</t>
  </si>
  <si>
    <t>Palūkanos savivaldybių biudžetams</t>
  </si>
  <si>
    <t>Palūkanos nebiudžetiniams fondams</t>
  </si>
  <si>
    <t>Žemės nuoma</t>
  </si>
  <si>
    <t>Dotacijos užsienio valstybėms einamiesiems tikslams</t>
  </si>
  <si>
    <t>Dotacijos užsienio valstybėms turtui įsigyti</t>
  </si>
  <si>
    <t>Dotacijos tarptautinėms organizacijoms einamiesiems tikslams</t>
  </si>
  <si>
    <t xml:space="preserve">Dotacijos tarptautinėms organizacijoms turtui įsigyti </t>
  </si>
  <si>
    <t>Dotacijos kitiems valdžios sektoriaus subjektams</t>
  </si>
  <si>
    <t>Dotacijos kitiems valdžios sektoriaus subjektams einamiesiems tikslams</t>
  </si>
  <si>
    <t>Dotacijos savivaldybėms einamiesiems tikslams</t>
  </si>
  <si>
    <t xml:space="preserve">Pridėtinės vertės mokesčio nuosavi ištekliai </t>
  </si>
  <si>
    <t>Su nuosavais ištekliais susijusios baudos, delspinigiai ir neigiamos palūkanos</t>
  </si>
  <si>
    <t>Su nuosavais ištekliais susijusios baudos,  delspinigiai ir neigiamos palūkanos</t>
  </si>
  <si>
    <t>Neperdirbto plastiko atliekų nuosavi ištekliai</t>
  </si>
  <si>
    <t>Socialinė parama (socialinės paramos pašalpos) ir rentos</t>
  </si>
  <si>
    <t>Kitos išlaidos einamiesiems tikslams</t>
  </si>
  <si>
    <t xml:space="preserve">Kitos išlaidos kitiems einamiesiems tikslams </t>
  </si>
  <si>
    <t>Valiutos kurso įtaka</t>
  </si>
  <si>
    <t>Kitos išlaidos turtui įsigyti</t>
  </si>
  <si>
    <t xml:space="preserve">Pervedamos Europos Sąjungos, kitos tarptautinės  finansinės paramos ir bendrojo finansavimo lėšos </t>
  </si>
  <si>
    <t>Subsidijos iš Europos Sąjungos ir kitos tarptautinės finansinės paramos lėšų (ne valdžios sektoriui)</t>
  </si>
  <si>
    <t xml:space="preserve">Pervedamos Europos Sąjungos, kitos  tarptautinės finansinės paramos ir bendrojo finansavimo lėšos </t>
  </si>
  <si>
    <t>Pervedamos Europos Sąjungos, kitos tarptautinės finansinės paramos ir bendrojo finansavimo lėšos einamiesiems tikslams</t>
  </si>
  <si>
    <t>Pervedamos Europos Sąjungos, kitos tarptautinės finansinės paramos ir bendrojo finansavimo lėšos einamiesiems tikslams savivaldybėms</t>
  </si>
  <si>
    <t>Pervedamos Europos Sąjungos, kitos tarptautinės finansinės paramos ir bendrojo finansavimo lėšos einamiesiems tikslams kitiems valdžios sektoriaus subjektams</t>
  </si>
  <si>
    <t>Pervedamos Europos Sąjungos, kitos tarptautinės finansinės paramos ir bendrojo finansavimo lėšos einamiesiems tikslams ne valdžios sektoriui</t>
  </si>
  <si>
    <t>Pervedamos Europos Sąjungos, kitos tarptautinės finansinės paramos ir bendrojo finansavimo lėšos investicijoms</t>
  </si>
  <si>
    <t xml:space="preserve">Pervedamos Europos Sąjungos, kitos tarptautinės finansinės paramos ir bendrojo finansavimo lėšos investicijoms </t>
  </si>
  <si>
    <t xml:space="preserve">Pervedamos Europos Sąjungos, kitos tarptautinės finansinės paramos ir bendrojo finansavimo lėšos investicijoms, skirtoms savivaldybėms </t>
  </si>
  <si>
    <t xml:space="preserve">Pervedamos Europos Sąjungos, kitos tarptautinės finansinės paramos ir bendrojo finansavimo lėšos investicijoms kitiems valdžios sektoriaus subjektams </t>
  </si>
  <si>
    <t>Pervedamos Europos Sąjungos, kitos tarptautinės finansinės paramos ir bendrojo finansavimo lėšos investicijoms ne valdžios sektoriui</t>
  </si>
  <si>
    <t xml:space="preserve"> MATERIALIOJO IR NEMATERIALIOJO TURTO ĮSIGIJIMO, FINANSINIO TURTO PADIDĖJIMO IR FINANSINIŲ ĮSIPAREIGOJIMŲ VYKDYMO IŠLAIDOS</t>
  </si>
  <si>
    <t>Ilgalaikio materialiojo turto kūrimo ir įsigijimo išlaidos</t>
  </si>
  <si>
    <t xml:space="preserve">Žemės įsigijimo išlaidos </t>
  </si>
  <si>
    <t>Pastatų ir statinių įsigijimo išlaidos</t>
  </si>
  <si>
    <t>Gyvenamųjų namų įsigijimo išlaidos</t>
  </si>
  <si>
    <t>Negyvenamųjų pastatų įsigijimo išlaidos</t>
  </si>
  <si>
    <t>Infrastruktūros ir kitų statinių įsigijimo išlaidos</t>
  </si>
  <si>
    <t>Mašinų ir įrenginių įsigijimo išlaidos</t>
  </si>
  <si>
    <t>Transporto priemonių įsigijimo išlaidos</t>
  </si>
  <si>
    <t>Kitų mašinų ir įrenginių įsigijimo išlaidos</t>
  </si>
  <si>
    <t>Ginklų ir karinės įrangos įsigijimo išlaidos</t>
  </si>
  <si>
    <t>Kompiuterinės techninės ir elektroninių ryšių įrangos įsigijimo išlaidos</t>
  </si>
  <si>
    <t>Kultūros ir kitų vertybių įsigijimo išlaidos</t>
  </si>
  <si>
    <t>Muziejinių vertybių įsigijimo išlaidos</t>
  </si>
  <si>
    <t>Antikvarinių ir kitų meno kūrinių įsigijimo išlaidos</t>
  </si>
  <si>
    <t>Kitų vertybių įsigijimo išlaidos</t>
  </si>
  <si>
    <t>Kito ilgalaikio materialiojo turto įsigijimo išlaidos</t>
  </si>
  <si>
    <t>Nematerialiojo turto kūrimo ir įsigijimo išlaidos</t>
  </si>
  <si>
    <r>
      <rPr>
        <sz val="10"/>
        <rFont val="Times New Roman"/>
        <charset val="186"/>
      </rPr>
      <t>Kompiuterinės programinės įrangos ir kompiuterinės programinės įrangos licencijų</t>
    </r>
    <r>
      <rPr>
        <strike/>
        <sz val="10"/>
        <rFont val="Times New Roman"/>
        <charset val="186"/>
      </rPr>
      <t xml:space="preserve"> </t>
    </r>
    <r>
      <rPr>
        <sz val="10"/>
        <rFont val="Times New Roman"/>
        <charset val="186"/>
      </rPr>
      <t>įsigijimo išlaidos</t>
    </r>
  </si>
  <si>
    <t>Patentų įsigijimo išlaidos</t>
  </si>
  <si>
    <t>Literatūros ir meno kūrinių įsigijimo išlaidos</t>
  </si>
  <si>
    <t>Kito nematerialiojo turto įsigijimo išlaidos</t>
  </si>
  <si>
    <t>Atsargų kūrimo ir įsigijimo išlaidos</t>
  </si>
  <si>
    <t>Strateginių ir neliečiamųjų atsargų įsigijimo išlaidos</t>
  </si>
  <si>
    <t>Kitų atsargų įsigijimo išlaidos</t>
  </si>
  <si>
    <t>Žaliavų ir medžiagų įsigijimo išlaidos</t>
  </si>
  <si>
    <t>Nebaigtos gaminti produkcijos  įsigijimo išlaidos</t>
  </si>
  <si>
    <t>Pagamintos produkcijos įsigijimo išlaidos</t>
  </si>
  <si>
    <t>Prekių, skirtų parduoti arba perduoti, įsigijimo išlaidos</t>
  </si>
  <si>
    <t>Karinių atsargų įsigijimo išlaidos</t>
  </si>
  <si>
    <t>Ilgalaikio turto finansinės nuomos (lizingo)  išlaidos</t>
  </si>
  <si>
    <t>Ilgalaikio turto finansinės nuomos (lizingo) išlaidos</t>
  </si>
  <si>
    <r>
      <rPr>
        <sz val="10"/>
        <rFont val="Times New Roman"/>
        <charset val="186"/>
      </rPr>
      <t>Biologinio turto ir žemės gelmių  išteklių</t>
    </r>
    <r>
      <rPr>
        <strike/>
        <sz val="10"/>
        <rFont val="Times New Roman"/>
        <charset val="186"/>
      </rPr>
      <t xml:space="preserve"> </t>
    </r>
    <r>
      <rPr>
        <sz val="10"/>
        <rFont val="Times New Roman"/>
        <charset val="186"/>
      </rPr>
      <t>įsigijimo išlaidos</t>
    </r>
  </si>
  <si>
    <t>Žemės gelmių išteklių įsigijimo išlaidos</t>
  </si>
  <si>
    <t>Gyvulių ir kitų gyvūnų įsigijimo išlaidos</t>
  </si>
  <si>
    <t>Miškų, vaismedžių ir kitų augalų įsigijimo išlaidos</t>
  </si>
  <si>
    <t>Finansinio turto padidėjimo išlaidos (finansinio turto įsigijimo ar investavimo išlaidos)</t>
  </si>
  <si>
    <t>Vidaus finansinio turto padidėjimo išlaidos (investavimo į rezidentus išlaidos)</t>
  </si>
  <si>
    <t xml:space="preserve">Grynieji pinigai ir indėliai </t>
  </si>
  <si>
    <t>Vertybiniai popieriai (įsigyti iš rezidentų)</t>
  </si>
  <si>
    <t>Trumpalaikiai vertybiniai popieriai (įsigyti iš rezidentų)</t>
  </si>
  <si>
    <t>Ilgalaikiai vertybiniai popieriai (įsigyti iš rezidentų)</t>
  </si>
  <si>
    <t>Išvestinės finansinės priemonės (įsigytos iš rezidentų)</t>
  </si>
  <si>
    <t>Trumpalaikės išvestinės finansinės priemonės (įsigytos iš rezidentų)</t>
  </si>
  <si>
    <t>Ilgalaikės išvestinės finansinės priemonės (įsigytos iš rezidentų)</t>
  </si>
  <si>
    <t>Paskolos (suteiktos rezidentams)</t>
  </si>
  <si>
    <t>Trumpalaikės paskolos (suteiktos rezidentams)</t>
  </si>
  <si>
    <t>Ilgalaikės paskolos (suteiktos rezidentams)</t>
  </si>
  <si>
    <t xml:space="preserve">Akcijos (įsigytos iš rezidentų) </t>
  </si>
  <si>
    <t>Kitos mokėtinos sumos (suteiktos)</t>
  </si>
  <si>
    <t>Kitos trumpalaikės mokėtinos sumos (suteiktos)</t>
  </si>
  <si>
    <t>Kitos ilgalaikės mokėtinos sumos (suteiktos)</t>
  </si>
  <si>
    <t>Užsienio finansinio turto padidėjimo išlaidos (investavimo į nerezidentus išlaidos)</t>
  </si>
  <si>
    <t>Grynieji pinigai ir indėliai</t>
  </si>
  <si>
    <t>Vertybiniai popieriai (įsigyti iš nerezidentų)</t>
  </si>
  <si>
    <t>Trumpalaikiai vertybiniai popieriai (įsigyti iš nerezidentų)</t>
  </si>
  <si>
    <t>Ilgalaikiai  vertybiniai popieriai (įsigyti iš nerezidentų)</t>
  </si>
  <si>
    <t>Išvestinės finansinės priemonės (įsigytos iš nerezidentų)</t>
  </si>
  <si>
    <t>Trumpalaikės išvestinės finansinės priemonės (įsigytos iš nerezidentų)</t>
  </si>
  <si>
    <t>Ilgalaikės išvestinės finansinės priemonės (įsigytos iš nerezidentų)</t>
  </si>
  <si>
    <t>Paskolos (suteiktos nerezidentams)</t>
  </si>
  <si>
    <t>Trumpalaikės paskolos (suteiktos nerezidentams)</t>
  </si>
  <si>
    <t>Ilgalaikės paskolos (suteiktos nerezidentams)</t>
  </si>
  <si>
    <t>Akcijos (įsigytos iš nerezidentų)</t>
  </si>
  <si>
    <t xml:space="preserve">Finansinių įsipareigojimų vykdymo išlaidos (grąžintos skolos) </t>
  </si>
  <si>
    <t>Vidaus finansinių įsipareigojimų vykdymo išlaidos (kreditoriams rezidentams grąžintos skolos)</t>
  </si>
  <si>
    <t>Vertybiniai popieriai (išpirkti)</t>
  </si>
  <si>
    <t>Trumpalaikiai vertybiniai popieriai (išpirkti)</t>
  </si>
  <si>
    <t>Ilgalaikiai vertybiniai popieriai (išpirkti)</t>
  </si>
  <si>
    <t>Išvestinės finansinės priemonės (grąžintos)</t>
  </si>
  <si>
    <t>Trumpalaikės išvestinės finansinės priemonės (grąžintos)</t>
  </si>
  <si>
    <t>Ilgalaikės išvestinės finansinės priemonės (grąžintos)</t>
  </si>
  <si>
    <t>Paskolos (grąžintos)</t>
  </si>
  <si>
    <t>Trumpalaikės paskolos (grąžintos)</t>
  </si>
  <si>
    <t>Ilgalaikės  paskolos (grąžintos)</t>
  </si>
  <si>
    <t xml:space="preserve">Akcijos  (išpirktos) </t>
  </si>
  <si>
    <t>Akcijos (išpirktos)</t>
  </si>
  <si>
    <t>Kitos mokėtinos sumos (grąžintos)</t>
  </si>
  <si>
    <t>Kitos trumpalaikės mokėtinos sumos (grąžintos)</t>
  </si>
  <si>
    <t>Užsienio finansinių įsipareigojimų vykdymo išlaidos (kreditoriams nerezidentams grąžintos skolos)</t>
  </si>
  <si>
    <t>Ilgalaikės paskolos (grąžintos)</t>
  </si>
  <si>
    <t>Direktoriaus pavaduotoja ūkio reikalams,</t>
  </si>
  <si>
    <t>pavaduojanti mokyklos direktorių</t>
  </si>
  <si>
    <t>Lina Čugunovienė</t>
  </si>
  <si>
    <t>Vyr.buhalterė</t>
  </si>
  <si>
    <t xml:space="preserve">                    Inga Mirinavičienė</t>
  </si>
  <si>
    <r>
      <rPr>
        <sz val="8"/>
        <rFont val="Times New Roman"/>
        <charset val="186"/>
      </rPr>
      <t xml:space="preserve">  (finansinę apskaitą tvarkančio asmens</t>
    </r>
    <r>
      <rPr>
        <b/>
        <sz val="8"/>
        <rFont val="Times New Roman"/>
        <charset val="186"/>
      </rPr>
      <t>,</t>
    </r>
    <r>
      <rPr>
        <sz val="8"/>
        <rFont val="Times New Roman"/>
        <charset val="186"/>
      </rPr>
      <t xml:space="preserve"> centralizuotos apskaitos įstaigos vadovo arba jo įgalioto asmens pareigų pavadinimas)</t>
    </r>
  </si>
  <si>
    <t>Prekių ir paslaugų naudojimo išlaidos</t>
  </si>
  <si>
    <t>Medikamentų ir medicininių paslaugų įsigyjimo išlaidos</t>
  </si>
  <si>
    <t>Ryšių paslaugų įsigyjimo išlaidos</t>
  </si>
  <si>
    <t>Transporto išlaikymo  ir transporto paslaugų įsigyjimo išlaidos</t>
  </si>
  <si>
    <t>Aprangos ir patalynės įsigyjimo išlaidos</t>
  </si>
  <si>
    <t>Materialiojo turto paprastojo remonto išlaidos</t>
  </si>
  <si>
    <t>Ekspertų ir konsultantų paslaugų įsigyjimo išlaidos</t>
  </si>
  <si>
    <t>Komunalinių paslaugų įsigyjimo išlaidos</t>
  </si>
  <si>
    <t>Informacinių technologijų prekių ir paslaugų įsigyjimo išlaidos</t>
  </si>
  <si>
    <t>Kitų prekių ir paslaugų įsigyjimo išlaidos</t>
  </si>
  <si>
    <r>
      <rPr>
        <sz val="10"/>
        <rFont val="Times New Roman Baltic"/>
        <charset val="186"/>
      </rPr>
      <t>Palūkanos kitiems valdžios sektoriaus</t>
    </r>
    <r>
      <rPr>
        <sz val="10"/>
        <color rgb="FFFF0000"/>
        <rFont val="Times New Roman Baltic"/>
        <charset val="186"/>
      </rPr>
      <t xml:space="preserve"> </t>
    </r>
    <r>
      <rPr>
        <sz val="10"/>
        <rFont val="Times New Roman Baltic"/>
        <charset val="186"/>
      </rPr>
      <t xml:space="preserve"> subjektams</t>
    </r>
  </si>
  <si>
    <r>
      <rPr>
        <sz val="10"/>
        <rFont val="Times New Roman Baltic"/>
        <charset val="186"/>
      </rPr>
      <t>Palūkanos kitiems valdžios sektoriaus</t>
    </r>
    <r>
      <rPr>
        <sz val="10"/>
        <color rgb="FFFF0000"/>
        <rFont val="Times New Roman Baltic"/>
        <charset val="186"/>
      </rPr>
      <t xml:space="preserve"> </t>
    </r>
    <r>
      <rPr>
        <sz val="10"/>
        <rFont val="Times New Roman Baltic"/>
        <charset val="186"/>
      </rPr>
      <t>subjektams</t>
    </r>
  </si>
  <si>
    <t>Su nuosavais ištekliais susijusios baudos,delspinigiai ir neigiamos palūkanos</t>
  </si>
  <si>
    <t>Subsidijos iš Europos Sąjungos, kitos tarptautinės finansinės paramos lėšų (ne valdžios sektoriui)</t>
  </si>
  <si>
    <t>Pervedamos Europos Sąjungos, kita tarptautinė finansinė parama ir bendrojo finansavimo lėšos einamiesiems tikslams</t>
  </si>
  <si>
    <t>Pervedamos Europos sąjungos, kitos tarptautinės finansinės paramos ir bendrojo finansavimo lėšos investicijoms</t>
  </si>
  <si>
    <t xml:space="preserve">Pervedamos Europos sąjungos, kitos tarptautinės finansinės paramos ir bendrojo finansavimo lėšos investicijoms </t>
  </si>
  <si>
    <t xml:space="preserve">Pervedamos Europos sąjungos, kitos tarptautinės finansinės paramos ir bendrojo finansavimo lėšos investicijoms, skirtoms savivaldybėms </t>
  </si>
  <si>
    <t xml:space="preserve">Pervedamos Europos sąjungos, kitos tarptautinės finansinės paramos ir bendrojo finansavimo lėšos investicijoms kitiems valdžios sektoriaus subjektams </t>
  </si>
  <si>
    <t>Pervedamos Europos sąjungos, kitos tarptautinės finansinės paramos ir bendrojo finansavimo lėšos investicijos ne valdžios sektoriui</t>
  </si>
  <si>
    <t xml:space="preserve">Žemės įsigyjimo išlaidos </t>
  </si>
  <si>
    <t>Pastatų ir statinių įsigyjimo išlaidos</t>
  </si>
  <si>
    <t>Gyvenamųjų namų įsigyjimo išlaidos</t>
  </si>
  <si>
    <t>Negyvenamųjų pastatų įsigyjimo išlaidos</t>
  </si>
  <si>
    <t>Mašinų ir įrenginių įsigyjimo išlaidos</t>
  </si>
  <si>
    <t>Transporto priemonių įsigyjimo išlaidos</t>
  </si>
  <si>
    <t>Kitų mašinų ir įrenginių įsigyjimo išlaidos</t>
  </si>
  <si>
    <t>Ginklų ir karinės įrangosį sigyjimo išlaidos</t>
  </si>
  <si>
    <t>Kultūros ir kitų vertybių įsigyjimo išlaidos</t>
  </si>
  <si>
    <t>Muziejinių vertybių įsigyjimo išlaidos</t>
  </si>
  <si>
    <r>
      <rPr>
        <sz val="10"/>
        <rFont val="Times New Roman Baltic"/>
        <charset val="186"/>
      </rPr>
      <t>Antikvarinių</t>
    </r>
    <r>
      <rPr>
        <sz val="10"/>
        <color rgb="FFFF0000"/>
        <rFont val="Times New Roman Baltic"/>
        <charset val="186"/>
      </rPr>
      <t xml:space="preserve"> </t>
    </r>
    <r>
      <rPr>
        <sz val="10"/>
        <rFont val="Times New Roman Baltic"/>
        <charset val="186"/>
      </rPr>
      <t>ir kitų meno kūrinių įsigyjimo išlaidos</t>
    </r>
  </si>
  <si>
    <t>Kitų vertybių įsigyjimo išlaidos</t>
  </si>
  <si>
    <t>Kito ilgalaikio materialiojo turto įsigyjimo išlaidos</t>
  </si>
  <si>
    <r>
      <rPr>
        <sz val="10"/>
        <rFont val="Times New Roman Baltic"/>
        <charset val="186"/>
      </rPr>
      <t>Kompiuterinės programinės įrangos ir kompiuterinės programinės įrangos licencijų</t>
    </r>
    <r>
      <rPr>
        <strike/>
        <sz val="10"/>
        <color rgb="FFFF0000"/>
        <rFont val="Times New Roman Baltic"/>
        <charset val="186"/>
      </rPr>
      <t xml:space="preserve"> </t>
    </r>
    <r>
      <rPr>
        <sz val="10"/>
        <rFont val="Times New Roman Baltic"/>
        <charset val="186"/>
      </rPr>
      <t>įsigyjimo išlaidos</t>
    </r>
  </si>
  <si>
    <t>Patentų įsigyjimo išlaidos</t>
  </si>
  <si>
    <t>Literatūros ir meno kūrinių įsigyjimo išlaidos</t>
  </si>
  <si>
    <t>Kito nematerialiojo turto įsigyjimo išlaidos</t>
  </si>
  <si>
    <t>Strateginių ir neliečiamųjų atsargų įsigyjimo išlaidos</t>
  </si>
  <si>
    <t>Žaliavų ir medžiagų įsigyjimo išlaidos</t>
  </si>
  <si>
    <t>Nebaigtos gaminti produkcijos  įsigyjimo išlaidos</t>
  </si>
  <si>
    <t>Pagamintos produkcijos įsigyjimo išlaidos</t>
  </si>
  <si>
    <t>Prekių, skirtų parduoti arba perduoti įsigyjimo išlaidos</t>
  </si>
  <si>
    <t>Karinių atsargų įsigyjimo išlaidos</t>
  </si>
  <si>
    <r>
      <rPr>
        <sz val="10"/>
        <rFont val="Times New Roman Baltic"/>
        <charset val="186"/>
      </rPr>
      <t>Ilgalaikio turto</t>
    </r>
    <r>
      <rPr>
        <strike/>
        <sz val="10"/>
        <color rgb="FFFF0000"/>
        <rFont val="Times New Roman Baltic"/>
        <charset val="186"/>
      </rPr>
      <t xml:space="preserve"> </t>
    </r>
    <r>
      <rPr>
        <sz val="10"/>
        <rFont val="Times New Roman Baltic"/>
        <charset val="186"/>
      </rPr>
      <t>finansinės nuomos (lizingo) išlaidos</t>
    </r>
  </si>
  <si>
    <r>
      <rPr>
        <sz val="10"/>
        <rFont val="Times New Roman Baltic"/>
        <charset val="186"/>
      </rPr>
      <t>Biologinio turto ir žemės gelmių  išteklių</t>
    </r>
    <r>
      <rPr>
        <strike/>
        <sz val="10"/>
        <color rgb="FFFF0000"/>
        <rFont val="Times New Roman Baltic"/>
        <charset val="186"/>
      </rPr>
      <t xml:space="preserve"> </t>
    </r>
    <r>
      <rPr>
        <sz val="10"/>
        <rFont val="Times New Roman Baltic"/>
        <charset val="186"/>
      </rPr>
      <t>įsigyjimo išlaidos</t>
    </r>
  </si>
  <si>
    <t>Žemės gelmių išteklių įsigyjimo išlaidos</t>
  </si>
  <si>
    <t>Gyvulių ir kitų gyvūnų įsigyjimo išlaidos</t>
  </si>
  <si>
    <t>Miškų, vaismedžių ir kitų augalų įsigyjimo išlaidos</t>
  </si>
  <si>
    <r>
      <rPr>
        <b/>
        <sz val="10"/>
        <rFont val="Times New Roman Baltic"/>
        <charset val="186"/>
      </rPr>
      <t>Finansinio turto padidėjimo išlaidos (finansinio turto</t>
    </r>
    <r>
      <rPr>
        <b/>
        <sz val="10"/>
        <color rgb="FFFF0000"/>
        <rFont val="Times New Roman Baltic"/>
        <charset val="186"/>
      </rPr>
      <t xml:space="preserve"> įsigijimo ar </t>
    </r>
    <r>
      <rPr>
        <b/>
        <sz val="10"/>
        <rFont val="Times New Roman Baltic"/>
        <charset val="186"/>
      </rPr>
      <t>investavimo išlaidos)</t>
    </r>
  </si>
  <si>
    <t>Vidaus finansinio turto padidėjimo išlaidos (investavimas į rezidentus išlaidos)</t>
  </si>
  <si>
    <r>
      <rPr>
        <sz val="10"/>
        <rFont val="Times New Roman Baltic"/>
        <charset val="186"/>
      </rPr>
      <t>Vertybiniai popieriai (įsigyti iš rezidentų)</t>
    </r>
  </si>
  <si>
    <t>Užsienio finansinio turto padidėjimo išlaidos (investavimas į nerezidentus išlaidos)</t>
  </si>
  <si>
    <t>Vidaus finansinių įsipareigojimų vykdymo išlaidos ( kreditoriams rezidentams grąžintos skolos)</t>
  </si>
  <si>
    <r>
      <rPr>
        <sz val="10"/>
        <rFont val="Times New Roman Baltic"/>
        <charset val="186"/>
      </rPr>
      <t>Akcijos (išpirktos)</t>
    </r>
  </si>
</sst>
</file>

<file path=xl/styles.xml><?xml version="1.0" encoding="utf-8"?>
<styleSheet xmlns="http://schemas.openxmlformats.org/spreadsheetml/2006/main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_ ;_ * \-#,##0_ ;_ * &quot;-&quot;_ ;_ @_ "/>
    <numFmt numFmtId="177" formatCode="_ * #,##0.00_ ;_ * \-#,##0.00_ ;_ * &quot;-&quot;??_ ;_ @_ "/>
    <numFmt numFmtId="178" formatCode="0.0"/>
  </numFmts>
  <fonts count="64">
    <font>
      <sz val="10"/>
      <name val="Arial"/>
      <charset val="186"/>
    </font>
    <font>
      <sz val="10"/>
      <name val="Times New Roman Baltic"/>
      <charset val="186"/>
    </font>
    <font>
      <b/>
      <sz val="10"/>
      <name val="Times New Roman Baltic"/>
      <charset val="186"/>
    </font>
    <font>
      <strike/>
      <sz val="10"/>
      <color rgb="FFFF0000"/>
      <name val="Times New Roman Baltic"/>
      <charset val="186"/>
    </font>
    <font>
      <i/>
      <sz val="10"/>
      <name val="Times New Roman Baltic"/>
      <charset val="186"/>
    </font>
    <font>
      <sz val="10"/>
      <name val="Times New Roman"/>
      <charset val="186"/>
    </font>
    <font>
      <sz val="8"/>
      <name val="Times New Roman"/>
      <charset val="186"/>
    </font>
    <font>
      <b/>
      <sz val="10"/>
      <name val="Times New Roman"/>
      <charset val="186"/>
    </font>
    <font>
      <b/>
      <sz val="8"/>
      <name val="Times New Roman"/>
      <charset val="186"/>
    </font>
    <font>
      <b/>
      <sz val="12"/>
      <name val="Times New Roman"/>
      <charset val="186"/>
    </font>
    <font>
      <sz val="12"/>
      <name val="Times New Roman"/>
      <charset val="186"/>
    </font>
    <font>
      <b/>
      <sz val="9"/>
      <name val="Times New Roman"/>
      <charset val="186"/>
    </font>
    <font>
      <sz val="9"/>
      <name val="Times New Roman"/>
      <charset val="186"/>
    </font>
    <font>
      <sz val="8"/>
      <name val="Times New Roman Baltic"/>
      <charset val="186"/>
    </font>
    <font>
      <b/>
      <sz val="11"/>
      <name val="Times New Roman Baltic"/>
      <charset val="186"/>
    </font>
    <font>
      <strike/>
      <sz val="10"/>
      <name val="Times New Roman"/>
      <charset val="186"/>
    </font>
    <font>
      <i/>
      <sz val="10"/>
      <name val="Times New Roman"/>
      <charset val="186"/>
    </font>
    <font>
      <vertAlign val="superscript"/>
      <sz val="12"/>
      <name val="Times New Roman"/>
      <charset val="186"/>
    </font>
    <font>
      <vertAlign val="superscript"/>
      <sz val="10"/>
      <name val="Times New Roman"/>
      <charset val="186"/>
    </font>
    <font>
      <sz val="12"/>
      <name val="Times New Roman Baltic"/>
      <charset val="186"/>
    </font>
    <font>
      <sz val="12"/>
      <name val="Arial"/>
      <charset val="186"/>
    </font>
    <font>
      <sz val="8"/>
      <name val="Arial"/>
      <charset val="186"/>
    </font>
    <font>
      <b/>
      <sz val="12"/>
      <name val="Times New Roman Baltic"/>
      <charset val="186"/>
    </font>
    <font>
      <b/>
      <sz val="9"/>
      <name val="Times New Roman Baltic"/>
      <charset val="186"/>
    </font>
    <font>
      <sz val="9"/>
      <name val="Arial"/>
      <charset val="186"/>
    </font>
    <font>
      <b/>
      <sz val="9"/>
      <name val="Arial"/>
      <charset val="186"/>
    </font>
    <font>
      <sz val="10"/>
      <color rgb="FFFF0000"/>
      <name val="Times New Roman Baltic"/>
      <charset val="186"/>
    </font>
    <font>
      <strike/>
      <sz val="8"/>
      <color rgb="FFFF0000"/>
      <name val="Times New Roman Baltic"/>
      <charset val="186"/>
    </font>
    <font>
      <sz val="8"/>
      <color rgb="FFFF0000"/>
      <name val="Times New Roman Baltic"/>
      <charset val="186"/>
    </font>
    <font>
      <b/>
      <sz val="8"/>
      <name val="Times New Roman Baltic"/>
      <charset val="186"/>
    </font>
    <font>
      <b/>
      <strike/>
      <sz val="10"/>
      <color rgb="FFFF0000"/>
      <name val="Times New Roman Baltic"/>
      <charset val="186"/>
    </font>
    <font>
      <sz val="9"/>
      <name val="Times New Roman Baltic"/>
      <charset val="186"/>
    </font>
    <font>
      <sz val="10"/>
      <color theme="3" tint="0.399975585192419"/>
      <name val="Times New Roman Baltic"/>
      <charset val="186"/>
    </font>
    <font>
      <i/>
      <sz val="8"/>
      <name val="Times New Roman Baltic"/>
      <charset val="186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sz val="10"/>
      <name val="TimesLT"/>
      <charset val="186"/>
    </font>
    <font>
      <u/>
      <sz val="11"/>
      <color rgb="FF80008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9C65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0"/>
      <color rgb="FFFF0000"/>
      <name val="Times New Roman Baltic"/>
      <charset val="186"/>
    </font>
    <font>
      <strike/>
      <sz val="8"/>
      <name val="Times New Roman Baltic"/>
      <charset val="186"/>
    </font>
    <font>
      <b/>
      <strike/>
      <sz val="8"/>
      <color rgb="FFFF0000"/>
      <name val="Times New Roman Baltic"/>
      <charset val="186"/>
    </font>
    <font>
      <strike/>
      <sz val="10"/>
      <name val="Times New Roman Baltic"/>
      <charset val="186"/>
    </font>
    <font>
      <b/>
      <sz val="8"/>
      <color theme="1"/>
      <name val="Times New Roman Baltic"/>
      <charset val="186"/>
    </font>
    <font>
      <b/>
      <strike/>
      <sz val="10"/>
      <name val="Times New Roman Baltic"/>
      <charset val="186"/>
    </font>
    <font>
      <b/>
      <sz val="10"/>
      <color theme="3" tint="0.399975585192419"/>
      <name val="Times New Roman Baltic"/>
      <charset val="186"/>
    </font>
    <font>
      <b/>
      <strike/>
      <sz val="10"/>
      <color theme="3" tint="0.399975585192419"/>
      <name val="Times New Roman Baltic"/>
      <charset val="186"/>
    </font>
    <font>
      <b/>
      <sz val="8"/>
      <color rgb="FFFF0000"/>
      <name val="Times New Roman Baltic"/>
      <charset val="186"/>
    </font>
  </fonts>
  <fills count="36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0" fontId="34" fillId="13" borderId="0" applyNumberFormat="0" applyBorder="0" applyAlignment="0" applyProtection="0">
      <alignment vertical="center"/>
    </xf>
    <xf numFmtId="177" fontId="36" fillId="0" borderId="0" applyFont="0" applyFill="0" applyBorder="0" applyAlignment="0" applyProtection="0">
      <alignment vertical="center"/>
    </xf>
    <xf numFmtId="176" fontId="36" fillId="0" borderId="0" applyFont="0" applyFill="0" applyBorder="0" applyAlignment="0" applyProtection="0">
      <alignment vertical="center"/>
    </xf>
    <xf numFmtId="0" fontId="38" fillId="0" borderId="0"/>
    <xf numFmtId="42" fontId="36" fillId="0" borderId="0" applyFont="0" applyFill="0" applyBorder="0" applyAlignment="0" applyProtection="0">
      <alignment vertical="center"/>
    </xf>
    <xf numFmtId="44" fontId="36" fillId="0" borderId="0" applyFont="0" applyFill="0" applyBorder="0" applyAlignment="0" applyProtection="0">
      <alignment vertical="center"/>
    </xf>
    <xf numFmtId="9" fontId="36" fillId="0" borderId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5" fillId="20" borderId="17" applyNumberFormat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36" fillId="21" borderId="19" applyNumberFormat="0" applyFont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9" fillId="0" borderId="18" applyNumberFormat="0" applyFill="0" applyAlignment="0" applyProtection="0">
      <alignment vertical="center"/>
    </xf>
    <xf numFmtId="0" fontId="41" fillId="0" borderId="20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14" borderId="16" applyNumberFormat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3" fillId="16" borderId="22" applyNumberFormat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43" fillId="16" borderId="16" applyNumberFormat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2" fillId="30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35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8" fillId="0" borderId="0"/>
    <xf numFmtId="0" fontId="34" fillId="23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</cellStyleXfs>
  <cellXfs count="542">
    <xf numFmtId="0" fontId="0" fillId="0" borderId="0" xfId="0"/>
    <xf numFmtId="0" fontId="1" fillId="0" borderId="1" xfId="43" applyFont="1" applyFill="1" applyBorder="1" applyAlignment="1">
      <alignment vertical="top" wrapText="1"/>
    </xf>
    <xf numFmtId="0" fontId="1" fillId="0" borderId="2" xfId="43" applyFont="1" applyFill="1" applyBorder="1" applyAlignment="1">
      <alignment vertical="top" wrapText="1"/>
    </xf>
    <xf numFmtId="0" fontId="1" fillId="0" borderId="3" xfId="43" applyFont="1" applyFill="1" applyBorder="1" applyAlignment="1">
      <alignment vertical="top" wrapText="1"/>
    </xf>
    <xf numFmtId="0" fontId="1" fillId="0" borderId="2" xfId="43" applyFont="1" applyFill="1" applyBorder="1" applyAlignment="1">
      <alignment horizontal="center" vertical="top" wrapText="1"/>
    </xf>
    <xf numFmtId="0" fontId="1" fillId="0" borderId="4" xfId="43" applyFont="1" applyFill="1" applyBorder="1" applyAlignment="1">
      <alignment vertical="top" wrapText="1"/>
    </xf>
    <xf numFmtId="0" fontId="2" fillId="0" borderId="5" xfId="43" applyFont="1" applyFill="1" applyBorder="1" applyAlignment="1">
      <alignment vertical="top" wrapText="1"/>
    </xf>
    <xf numFmtId="0" fontId="2" fillId="0" borderId="6" xfId="43" applyFont="1" applyFill="1" applyBorder="1" applyAlignment="1">
      <alignment vertical="top" wrapText="1"/>
    </xf>
    <xf numFmtId="0" fontId="1" fillId="0" borderId="7" xfId="43" applyFont="1" applyFill="1" applyBorder="1" applyAlignment="1">
      <alignment vertical="top" wrapText="1"/>
    </xf>
    <xf numFmtId="0" fontId="1" fillId="0" borderId="8" xfId="43" applyFont="1" applyFill="1" applyBorder="1" applyAlignment="1">
      <alignment vertical="top" wrapText="1"/>
    </xf>
    <xf numFmtId="0" fontId="1" fillId="0" borderId="6" xfId="43" applyFont="1" applyFill="1" applyBorder="1" applyAlignment="1">
      <alignment vertical="top" wrapText="1"/>
    </xf>
    <xf numFmtId="0" fontId="1" fillId="0" borderId="7" xfId="43" applyFont="1" applyFill="1" applyBorder="1" applyAlignment="1">
      <alignment horizontal="center" vertical="top" wrapText="1"/>
    </xf>
    <xf numFmtId="0" fontId="2" fillId="0" borderId="7" xfId="43" applyFont="1" applyFill="1" applyBorder="1" applyAlignment="1">
      <alignment vertical="top" wrapText="1"/>
    </xf>
    <xf numFmtId="0" fontId="1" fillId="0" borderId="9" xfId="43" applyFont="1" applyFill="1" applyBorder="1" applyAlignment="1">
      <alignment vertical="top" wrapText="1"/>
    </xf>
    <xf numFmtId="0" fontId="1" fillId="0" borderId="10" xfId="43" applyFont="1" applyFill="1" applyBorder="1" applyAlignment="1">
      <alignment vertical="top" wrapText="1"/>
    </xf>
    <xf numFmtId="0" fontId="1" fillId="0" borderId="11" xfId="43" applyFont="1" applyFill="1" applyBorder="1" applyAlignment="1">
      <alignment vertical="top" wrapText="1"/>
    </xf>
    <xf numFmtId="0" fontId="1" fillId="0" borderId="0" xfId="43" applyFont="1" applyFill="1" applyBorder="1" applyAlignment="1">
      <alignment vertical="top" wrapText="1"/>
    </xf>
    <xf numFmtId="0" fontId="1" fillId="0" borderId="11" xfId="43" applyFont="1" applyFill="1" applyBorder="1" applyAlignment="1">
      <alignment horizontal="center" vertical="top" wrapText="1"/>
    </xf>
    <xf numFmtId="0" fontId="1" fillId="0" borderId="4" xfId="43" applyFont="1" applyBorder="1" applyAlignment="1">
      <alignment vertical="top" wrapText="1"/>
    </xf>
    <xf numFmtId="0" fontId="1" fillId="0" borderId="1" xfId="43" applyFont="1" applyBorder="1" applyAlignment="1">
      <alignment vertical="top" wrapText="1"/>
    </xf>
    <xf numFmtId="0" fontId="1" fillId="0" borderId="2" xfId="43" applyFont="1" applyBorder="1" applyAlignment="1">
      <alignment vertical="top" wrapText="1"/>
    </xf>
    <xf numFmtId="0" fontId="1" fillId="0" borderId="3" xfId="43" applyFont="1" applyBorder="1" applyAlignment="1">
      <alignment vertical="top" wrapText="1"/>
    </xf>
    <xf numFmtId="1" fontId="1" fillId="0" borderId="2" xfId="43" applyNumberFormat="1" applyFont="1" applyBorder="1" applyAlignment="1">
      <alignment horizontal="center" vertical="top" wrapText="1"/>
    </xf>
    <xf numFmtId="0" fontId="1" fillId="0" borderId="2" xfId="43" applyFont="1" applyBorder="1" applyAlignment="1">
      <alignment horizontal="center" vertical="top" wrapText="1"/>
    </xf>
    <xf numFmtId="0" fontId="1" fillId="0" borderId="5" xfId="43" applyFont="1" applyBorder="1" applyAlignment="1">
      <alignment vertical="top" wrapText="1"/>
    </xf>
    <xf numFmtId="0" fontId="1" fillId="0" borderId="6" xfId="43" applyFont="1" applyBorder="1" applyAlignment="1">
      <alignment vertical="top" wrapText="1"/>
    </xf>
    <xf numFmtId="0" fontId="1" fillId="0" borderId="7" xfId="43" applyFont="1" applyBorder="1" applyAlignment="1">
      <alignment vertical="top" wrapText="1"/>
    </xf>
    <xf numFmtId="0" fontId="1" fillId="0" borderId="8" xfId="43" applyFont="1" applyBorder="1" applyAlignment="1">
      <alignment vertical="top" wrapText="1"/>
    </xf>
    <xf numFmtId="0" fontId="1" fillId="0" borderId="7" xfId="43" applyFont="1" applyBorder="1" applyAlignment="1">
      <alignment horizontal="center" vertical="top" wrapText="1"/>
    </xf>
    <xf numFmtId="0" fontId="1" fillId="0" borderId="9" xfId="43" applyFont="1" applyBorder="1" applyAlignment="1">
      <alignment vertical="top" wrapText="1"/>
    </xf>
    <xf numFmtId="0" fontId="1" fillId="0" borderId="12" xfId="43" applyFont="1" applyBorder="1" applyAlignment="1">
      <alignment vertical="top" wrapText="1"/>
    </xf>
    <xf numFmtId="0" fontId="1" fillId="0" borderId="13" xfId="43" applyFont="1" applyBorder="1" applyAlignment="1">
      <alignment vertical="top" wrapText="1"/>
    </xf>
    <xf numFmtId="0" fontId="1" fillId="0" borderId="13" xfId="43" applyFont="1" applyBorder="1" applyAlignment="1">
      <alignment horizontal="center" vertical="top" wrapText="1"/>
    </xf>
    <xf numFmtId="0" fontId="1" fillId="0" borderId="2" xfId="43" applyFont="1" applyBorder="1" applyAlignment="1">
      <alignment horizontal="left" vertical="top" wrapText="1"/>
    </xf>
    <xf numFmtId="0" fontId="2" fillId="0" borderId="5" xfId="43" applyFont="1" applyFill="1" applyBorder="1" applyAlignment="1">
      <alignment vertical="center" wrapText="1"/>
    </xf>
    <xf numFmtId="0" fontId="2" fillId="0" borderId="6" xfId="43" applyFont="1" applyFill="1" applyBorder="1" applyAlignment="1">
      <alignment vertical="center" wrapText="1"/>
    </xf>
    <xf numFmtId="0" fontId="2" fillId="0" borderId="7" xfId="43" applyFont="1" applyFill="1" applyBorder="1" applyAlignment="1">
      <alignment vertical="center" wrapText="1"/>
    </xf>
    <xf numFmtId="0" fontId="2" fillId="0" borderId="1" xfId="43" applyFont="1" applyFill="1" applyBorder="1" applyAlignment="1">
      <alignment vertical="top" wrapText="1"/>
    </xf>
    <xf numFmtId="0" fontId="2" fillId="0" borderId="2" xfId="43" applyFont="1" applyFill="1" applyBorder="1" applyAlignment="1">
      <alignment vertical="top" wrapText="1"/>
    </xf>
    <xf numFmtId="0" fontId="2" fillId="0" borderId="2" xfId="43" applyFont="1" applyFill="1" applyBorder="1" applyAlignment="1">
      <alignment horizontal="center" vertical="top" wrapText="1"/>
    </xf>
    <xf numFmtId="0" fontId="1" fillId="0" borderId="1" xfId="43" applyFont="1" applyBorder="1" applyAlignment="1">
      <alignment horizontal="center" vertical="top" wrapText="1"/>
    </xf>
    <xf numFmtId="0" fontId="2" fillId="0" borderId="1" xfId="43" applyFont="1" applyFill="1" applyBorder="1" applyAlignment="1">
      <alignment horizontal="center" vertical="top" wrapText="1"/>
    </xf>
    <xf numFmtId="0" fontId="2" fillId="0" borderId="3" xfId="43" applyFont="1" applyFill="1" applyBorder="1" applyAlignment="1">
      <alignment vertical="top" wrapText="1"/>
    </xf>
    <xf numFmtId="0" fontId="1" fillId="0" borderId="6" xfId="43" applyFont="1" applyFill="1" applyBorder="1" applyAlignment="1">
      <alignment horizontal="center" vertical="top" wrapText="1"/>
    </xf>
    <xf numFmtId="0" fontId="1" fillId="0" borderId="1" xfId="43" applyFont="1" applyFill="1" applyBorder="1" applyAlignment="1">
      <alignment horizontal="center" vertical="top" wrapText="1"/>
    </xf>
    <xf numFmtId="0" fontId="1" fillId="0" borderId="10" xfId="43" applyFont="1" applyFill="1" applyBorder="1" applyAlignment="1">
      <alignment horizontal="center" vertical="top" wrapText="1"/>
    </xf>
    <xf numFmtId="0" fontId="1" fillId="0" borderId="10" xfId="43" applyFont="1" applyBorder="1" applyAlignment="1">
      <alignment vertical="top" wrapText="1"/>
    </xf>
    <xf numFmtId="0" fontId="1" fillId="0" borderId="11" xfId="43" applyFont="1" applyBorder="1" applyAlignment="1">
      <alignment vertical="top" wrapText="1"/>
    </xf>
    <xf numFmtId="0" fontId="1" fillId="0" borderId="0" xfId="43" applyFont="1" applyBorder="1" applyAlignment="1">
      <alignment vertical="top" wrapText="1"/>
    </xf>
    <xf numFmtId="0" fontId="1" fillId="0" borderId="10" xfId="43" applyFont="1" applyBorder="1" applyAlignment="1">
      <alignment horizontal="center" vertical="top" wrapText="1"/>
    </xf>
    <xf numFmtId="0" fontId="2" fillId="0" borderId="4" xfId="43" applyFont="1" applyFill="1" applyBorder="1" applyAlignment="1">
      <alignment vertical="top" wrapText="1"/>
    </xf>
    <xf numFmtId="0" fontId="2" fillId="0" borderId="2" xfId="43" applyFont="1" applyFill="1" applyBorder="1" applyAlignment="1">
      <alignment vertical="center" wrapText="1"/>
    </xf>
    <xf numFmtId="0" fontId="1" fillId="0" borderId="5" xfId="43" applyFont="1" applyFill="1" applyBorder="1" applyAlignment="1">
      <alignment vertical="top" wrapText="1"/>
    </xf>
    <xf numFmtId="0" fontId="1" fillId="0" borderId="12" xfId="43" applyFont="1" applyFill="1" applyBorder="1" applyAlignment="1">
      <alignment vertical="top" wrapText="1"/>
    </xf>
    <xf numFmtId="0" fontId="1" fillId="0" borderId="13" xfId="43" applyFont="1" applyFill="1" applyBorder="1" applyAlignment="1">
      <alignment vertical="top" wrapText="1"/>
    </xf>
    <xf numFmtId="0" fontId="1" fillId="0" borderId="14" xfId="43" applyFont="1" applyFill="1" applyBorder="1" applyAlignment="1">
      <alignment vertical="top" wrapText="1"/>
    </xf>
    <xf numFmtId="0" fontId="1" fillId="0" borderId="12" xfId="43" applyFont="1" applyFill="1" applyBorder="1" applyAlignment="1">
      <alignment horizontal="center" vertical="top" wrapText="1"/>
    </xf>
    <xf numFmtId="0" fontId="1" fillId="0" borderId="15" xfId="43" applyFont="1" applyFill="1" applyBorder="1" applyAlignment="1">
      <alignment vertical="top" wrapText="1"/>
    </xf>
    <xf numFmtId="0" fontId="1" fillId="0" borderId="13" xfId="43" applyFont="1" applyFill="1" applyBorder="1" applyAlignment="1">
      <alignment horizontal="center" vertical="top" wrapText="1"/>
    </xf>
    <xf numFmtId="0" fontId="2" fillId="0" borderId="7" xfId="43" applyFont="1" applyFill="1" applyBorder="1" applyAlignment="1">
      <alignment horizontal="center" vertical="top" wrapText="1"/>
    </xf>
    <xf numFmtId="0" fontId="2" fillId="0" borderId="8" xfId="43" applyFont="1" applyFill="1" applyBorder="1" applyAlignment="1">
      <alignment vertical="top" wrapText="1"/>
    </xf>
    <xf numFmtId="1" fontId="1" fillId="0" borderId="1" xfId="43" applyNumberFormat="1" applyFont="1" applyBorder="1" applyAlignment="1">
      <alignment horizontal="right" vertical="center" wrapText="1"/>
    </xf>
    <xf numFmtId="0" fontId="1" fillId="0" borderId="3" xfId="43" applyFont="1" applyFill="1" applyBorder="1" applyAlignment="1">
      <alignment vertical="center" wrapText="1"/>
    </xf>
    <xf numFmtId="0" fontId="1" fillId="0" borderId="11" xfId="43" applyFont="1" applyBorder="1" applyAlignment="1">
      <alignment horizontal="center" vertical="top" wrapText="1"/>
    </xf>
    <xf numFmtId="0" fontId="1" fillId="0" borderId="14" xfId="43" applyFont="1" applyBorder="1" applyAlignment="1">
      <alignment vertical="top" wrapText="1"/>
    </xf>
    <xf numFmtId="0" fontId="2" fillId="0" borderId="1" xfId="43" applyFont="1" applyBorder="1" applyAlignment="1">
      <alignment vertical="top" wrapText="1"/>
    </xf>
    <xf numFmtId="0" fontId="2" fillId="0" borderId="3" xfId="43" applyFont="1" applyBorder="1" applyAlignment="1">
      <alignment vertical="top" wrapText="1"/>
    </xf>
    <xf numFmtId="0" fontId="2" fillId="0" borderId="2" xfId="43" applyFont="1" applyBorder="1" applyAlignment="1">
      <alignment vertical="top" wrapText="1"/>
    </xf>
    <xf numFmtId="0" fontId="2" fillId="0" borderId="2" xfId="43" applyFont="1" applyBorder="1" applyAlignment="1">
      <alignment horizontal="center" vertical="top" wrapText="1"/>
    </xf>
    <xf numFmtId="0" fontId="2" fillId="0" borderId="3" xfId="43" applyFont="1" applyBorder="1" applyAlignment="1">
      <alignment vertical="center" wrapText="1"/>
    </xf>
    <xf numFmtId="0" fontId="2" fillId="0" borderId="8" xfId="43" applyFont="1" applyFill="1" applyBorder="1" applyAlignment="1">
      <alignment vertical="center" wrapText="1"/>
    </xf>
    <xf numFmtId="0" fontId="1" fillId="0" borderId="8" xfId="43" applyFont="1" applyFill="1" applyBorder="1" applyAlignment="1">
      <alignment horizontal="center" vertical="top" wrapText="1"/>
    </xf>
    <xf numFmtId="0" fontId="1" fillId="0" borderId="3" xfId="43" applyFont="1" applyFill="1" applyBorder="1" applyAlignment="1">
      <alignment horizontal="center" vertical="top" wrapText="1"/>
    </xf>
    <xf numFmtId="0" fontId="3" fillId="0" borderId="13" xfId="43" applyFont="1" applyFill="1" applyBorder="1" applyAlignment="1">
      <alignment horizontal="center" vertical="top" wrapText="1"/>
    </xf>
    <xf numFmtId="0" fontId="4" fillId="0" borderId="2" xfId="43" applyFont="1" applyFill="1" applyBorder="1" applyAlignment="1">
      <alignment vertical="top" wrapText="1"/>
    </xf>
    <xf numFmtId="0" fontId="4" fillId="0" borderId="2" xfId="43" applyFont="1" applyFill="1" applyBorder="1" applyAlignment="1">
      <alignment horizontal="center" vertical="top" wrapText="1"/>
    </xf>
    <xf numFmtId="0" fontId="2" fillId="0" borderId="0" xfId="43" applyFont="1"/>
    <xf numFmtId="0" fontId="1" fillId="0" borderId="0" xfId="43" applyFont="1" applyAlignment="1">
      <alignment vertical="top"/>
    </xf>
    <xf numFmtId="0" fontId="1" fillId="0" borderId="0" xfId="43" applyFont="1" applyAlignment="1">
      <alignment vertical="top" wrapText="1"/>
    </xf>
    <xf numFmtId="0" fontId="1" fillId="0" borderId="0" xfId="43" applyFont="1" applyFill="1"/>
    <xf numFmtId="0" fontId="1" fillId="0" borderId="0" xfId="43" applyFont="1"/>
    <xf numFmtId="0" fontId="1" fillId="0" borderId="0" xfId="43" applyFont="1" applyAlignment="1">
      <alignment horizontal="center"/>
    </xf>
    <xf numFmtId="0" fontId="5" fillId="0" borderId="0" xfId="43" applyFont="1" applyBorder="1"/>
    <xf numFmtId="0" fontId="5" fillId="0" borderId="0" xfId="43" applyFont="1" applyBorder="1" applyAlignment="1">
      <alignment horizontal="center"/>
    </xf>
    <xf numFmtId="0" fontId="6" fillId="0" borderId="0" xfId="0" applyFont="1" applyFill="1" applyBorder="1" applyAlignment="1">
      <alignment horizontal="right" vertical="center"/>
    </xf>
    <xf numFmtId="0" fontId="6" fillId="0" borderId="0" xfId="0" applyFont="1" applyBorder="1" applyAlignment="1">
      <alignment vertical="center"/>
    </xf>
    <xf numFmtId="0" fontId="6" fillId="0" borderId="0" xfId="43" applyFont="1" applyBorder="1" applyAlignment="1">
      <alignment vertical="center"/>
    </xf>
    <xf numFmtId="0" fontId="6" fillId="0" borderId="0" xfId="43" applyFont="1" applyBorder="1" applyAlignment="1">
      <alignment horizontal="left"/>
    </xf>
    <xf numFmtId="178" fontId="6" fillId="0" borderId="0" xfId="4" applyNumberFormat="1" applyFont="1" applyBorder="1" applyAlignment="1" applyProtection="1">
      <alignment horizontal="right" vertical="center"/>
    </xf>
    <xf numFmtId="0" fontId="7" fillId="0" borderId="0" xfId="43" applyFont="1"/>
    <xf numFmtId="0" fontId="8" fillId="0" borderId="0" xfId="43" applyFont="1"/>
    <xf numFmtId="0" fontId="9" fillId="0" borderId="0" xfId="43" applyFont="1"/>
    <xf numFmtId="0" fontId="6" fillId="0" borderId="0" xfId="43" applyFont="1"/>
    <xf numFmtId="0" fontId="6" fillId="0" borderId="0" xfId="4" applyFont="1" applyBorder="1" applyAlignment="1" applyProtection="1">
      <alignment horizontal="center" vertical="top"/>
    </xf>
    <xf numFmtId="0" fontId="6" fillId="0" borderId="0" xfId="0" applyFont="1" applyBorder="1"/>
    <xf numFmtId="0" fontId="9" fillId="0" borderId="0" xfId="0" applyFont="1" applyBorder="1" applyAlignment="1">
      <alignment horizontal="center"/>
    </xf>
    <xf numFmtId="0" fontId="9" fillId="0" borderId="0" xfId="43" applyFont="1" applyBorder="1" applyAlignment="1" applyProtection="1">
      <alignment horizontal="center" vertical="center" wrapText="1"/>
    </xf>
    <xf numFmtId="0" fontId="5" fillId="0" borderId="0" xfId="43" applyFont="1"/>
    <xf numFmtId="0" fontId="5" fillId="0" borderId="0" xfId="43" applyFont="1" applyAlignment="1">
      <alignment horizontal="center"/>
    </xf>
    <xf numFmtId="0" fontId="6" fillId="0" borderId="0" xfId="43" applyFont="1" applyAlignment="1">
      <alignment horizontal="center"/>
    </xf>
    <xf numFmtId="0" fontId="6" fillId="0" borderId="0" xfId="43" applyFont="1" applyAlignment="1"/>
    <xf numFmtId="0" fontId="5" fillId="0" borderId="0" xfId="43" applyFont="1" applyBorder="1" applyAlignment="1"/>
    <xf numFmtId="0" fontId="5" fillId="0" borderId="0" xfId="0" applyFont="1" applyBorder="1" applyAlignment="1"/>
    <xf numFmtId="0" fontId="5" fillId="0" borderId="8" xfId="0" applyFont="1" applyBorder="1" applyAlignment="1">
      <alignment horizontal="center"/>
    </xf>
    <xf numFmtId="0" fontId="6" fillId="0" borderId="0" xfId="43" applyFont="1" applyBorder="1" applyAlignment="1" applyProtection="1">
      <alignment horizontal="center" vertical="center" wrapText="1"/>
    </xf>
    <xf numFmtId="0" fontId="6" fillId="0" borderId="0" xfId="43" applyFont="1" applyBorder="1"/>
    <xf numFmtId="0" fontId="6" fillId="0" borderId="0" xfId="43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5" fillId="0" borderId="8" xfId="0" applyFont="1" applyBorder="1" applyAlignment="1"/>
    <xf numFmtId="0" fontId="6" fillId="0" borderId="11" xfId="0" applyFont="1" applyBorder="1" applyAlignment="1">
      <alignment horizontal="right"/>
    </xf>
    <xf numFmtId="0" fontId="5" fillId="0" borderId="4" xfId="0" applyFont="1" applyBorder="1" applyAlignment="1"/>
    <xf numFmtId="0" fontId="6" fillId="0" borderId="0" xfId="0" applyFont="1" applyBorder="1" applyAlignment="1">
      <alignment horizontal="right"/>
    </xf>
    <xf numFmtId="0" fontId="10" fillId="0" borderId="8" xfId="43" applyFont="1" applyBorder="1"/>
    <xf numFmtId="0" fontId="10" fillId="0" borderId="8" xfId="43" applyFont="1" applyBorder="1" applyAlignment="1">
      <alignment horizontal="center"/>
    </xf>
    <xf numFmtId="49" fontId="11" fillId="0" borderId="15" xfId="43" applyNumberFormat="1" applyFont="1" applyBorder="1" applyAlignment="1" applyProtection="1">
      <alignment horizontal="left" vertical="center" wrapText="1"/>
    </xf>
    <xf numFmtId="0" fontId="12" fillId="0" borderId="14" xfId="0" applyFont="1" applyBorder="1" applyAlignment="1">
      <alignment horizontal="left" vertical="center" wrapText="1"/>
    </xf>
    <xf numFmtId="0" fontId="11" fillId="0" borderId="12" xfId="43" applyFont="1" applyBorder="1" applyAlignment="1" applyProtection="1">
      <alignment horizontal="center" vertical="center"/>
    </xf>
    <xf numFmtId="0" fontId="11" fillId="0" borderId="1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left" vertical="center" wrapText="1"/>
    </xf>
    <xf numFmtId="0" fontId="12" fillId="0" borderId="8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center"/>
    </xf>
    <xf numFmtId="0" fontId="11" fillId="0" borderId="7" xfId="0" applyFont="1" applyBorder="1" applyAlignment="1">
      <alignment horizontal="center" vertical="center" wrapText="1"/>
    </xf>
    <xf numFmtId="49" fontId="6" fillId="0" borderId="4" xfId="43" applyNumberFormat="1" applyFont="1" applyBorder="1" applyAlignment="1" applyProtection="1">
      <alignment horizontal="center" vertical="center"/>
    </xf>
    <xf numFmtId="49" fontId="6" fillId="0" borderId="3" xfId="43" applyNumberFormat="1" applyFont="1" applyBorder="1" applyAlignment="1" applyProtection="1">
      <alignment horizontal="center" vertical="center"/>
    </xf>
    <xf numFmtId="49" fontId="6" fillId="0" borderId="2" xfId="43" applyNumberFormat="1" applyFont="1" applyBorder="1" applyAlignment="1" applyProtection="1">
      <alignment horizontal="center" vertical="center"/>
    </xf>
    <xf numFmtId="0" fontId="6" fillId="0" borderId="1" xfId="43" applyFont="1" applyBorder="1" applyAlignment="1" applyProtection="1">
      <alignment horizontal="center" vertical="center" wrapText="1"/>
    </xf>
    <xf numFmtId="0" fontId="6" fillId="0" borderId="7" xfId="43" applyFont="1" applyBorder="1" applyAlignment="1" applyProtection="1">
      <alignment horizontal="center" vertical="center" wrapText="1"/>
    </xf>
    <xf numFmtId="0" fontId="7" fillId="0" borderId="1" xfId="43" applyFont="1" applyBorder="1" applyAlignment="1">
      <alignment vertical="top" wrapText="1"/>
    </xf>
    <xf numFmtId="0" fontId="7" fillId="0" borderId="2" xfId="43" applyFont="1" applyBorder="1" applyAlignment="1">
      <alignment vertical="top" wrapText="1"/>
    </xf>
    <xf numFmtId="0" fontId="7" fillId="0" borderId="3" xfId="43" applyFont="1" applyBorder="1" applyAlignment="1">
      <alignment vertical="top" wrapText="1"/>
    </xf>
    <xf numFmtId="0" fontId="7" fillId="0" borderId="2" xfId="43" applyFont="1" applyBorder="1" applyAlignment="1">
      <alignment horizontal="center" vertical="top" wrapText="1"/>
    </xf>
    <xf numFmtId="0" fontId="6" fillId="0" borderId="1" xfId="43" applyFont="1" applyBorder="1" applyAlignment="1">
      <alignment horizontal="center" vertical="center" wrapText="1"/>
    </xf>
    <xf numFmtId="0" fontId="7" fillId="0" borderId="1" xfId="43" applyFont="1" applyFill="1" applyBorder="1" applyAlignment="1">
      <alignment vertical="top" wrapText="1"/>
    </xf>
    <xf numFmtId="0" fontId="7" fillId="0" borderId="7" xfId="43" applyFont="1" applyFill="1" applyBorder="1" applyAlignment="1">
      <alignment vertical="top" wrapText="1"/>
    </xf>
    <xf numFmtId="0" fontId="5" fillId="0" borderId="7" xfId="43" applyFont="1" applyFill="1" applyBorder="1" applyAlignment="1">
      <alignment vertical="top" wrapText="1"/>
    </xf>
    <xf numFmtId="0" fontId="5" fillId="0" borderId="8" xfId="43" applyFont="1" applyFill="1" applyBorder="1" applyAlignment="1">
      <alignment vertical="top" wrapText="1"/>
    </xf>
    <xf numFmtId="0" fontId="5" fillId="0" borderId="6" xfId="43" applyFont="1" applyFill="1" applyBorder="1" applyAlignment="1">
      <alignment vertical="top" wrapText="1"/>
    </xf>
    <xf numFmtId="0" fontId="5" fillId="0" borderId="7" xfId="43" applyFont="1" applyFill="1" applyBorder="1" applyAlignment="1">
      <alignment horizontal="center" vertical="top" wrapText="1"/>
    </xf>
    <xf numFmtId="0" fontId="7" fillId="0" borderId="8" xfId="43" applyFont="1" applyFill="1" applyBorder="1" applyAlignment="1">
      <alignment vertical="top" wrapText="1"/>
    </xf>
    <xf numFmtId="0" fontId="5" fillId="0" borderId="1" xfId="43" applyFont="1" applyFill="1" applyBorder="1" applyAlignment="1">
      <alignment vertical="top" wrapText="1"/>
    </xf>
    <xf numFmtId="0" fontId="5" fillId="0" borderId="2" xfId="43" applyFont="1" applyFill="1" applyBorder="1" applyAlignment="1">
      <alignment vertical="top" wrapText="1"/>
    </xf>
    <xf numFmtId="0" fontId="5" fillId="0" borderId="3" xfId="43" applyFont="1" applyFill="1" applyBorder="1" applyAlignment="1">
      <alignment vertical="top" wrapText="1"/>
    </xf>
    <xf numFmtId="0" fontId="5" fillId="0" borderId="2" xfId="43" applyFont="1" applyFill="1" applyBorder="1" applyAlignment="1">
      <alignment horizontal="center" vertical="top" wrapText="1"/>
    </xf>
    <xf numFmtId="0" fontId="5" fillId="0" borderId="4" xfId="43" applyFont="1" applyFill="1" applyBorder="1" applyAlignment="1">
      <alignment vertical="top" wrapText="1"/>
    </xf>
    <xf numFmtId="0" fontId="7" fillId="0" borderId="5" xfId="43" applyFont="1" applyFill="1" applyBorder="1" applyAlignment="1">
      <alignment vertical="top" wrapText="1"/>
    </xf>
    <xf numFmtId="0" fontId="7" fillId="0" borderId="6" xfId="43" applyFont="1" applyFill="1" applyBorder="1" applyAlignment="1">
      <alignment vertical="top" wrapText="1"/>
    </xf>
    <xf numFmtId="0" fontId="5" fillId="0" borderId="9" xfId="43" applyFont="1" applyFill="1" applyBorder="1" applyAlignment="1">
      <alignment vertical="top" wrapText="1"/>
    </xf>
    <xf numFmtId="0" fontId="5" fillId="0" borderId="10" xfId="43" applyFont="1" applyFill="1" applyBorder="1" applyAlignment="1">
      <alignment vertical="top" wrapText="1"/>
    </xf>
    <xf numFmtId="0" fontId="5" fillId="0" borderId="11" xfId="43" applyFont="1" applyFill="1" applyBorder="1" applyAlignment="1">
      <alignment vertical="top" wrapText="1"/>
    </xf>
    <xf numFmtId="0" fontId="5" fillId="0" borderId="0" xfId="43" applyFont="1" applyFill="1" applyBorder="1" applyAlignment="1">
      <alignment vertical="top" wrapText="1"/>
    </xf>
    <xf numFmtId="0" fontId="5" fillId="0" borderId="11" xfId="43" applyFont="1" applyFill="1" applyBorder="1" applyAlignment="1">
      <alignment horizontal="center" vertical="top" wrapText="1"/>
    </xf>
    <xf numFmtId="0" fontId="5" fillId="0" borderId="4" xfId="43" applyFont="1" applyBorder="1" applyAlignment="1">
      <alignment vertical="top" wrapText="1"/>
    </xf>
    <xf numFmtId="0" fontId="5" fillId="0" borderId="1" xfId="43" applyFont="1" applyBorder="1" applyAlignment="1">
      <alignment vertical="top" wrapText="1"/>
    </xf>
    <xf numFmtId="0" fontId="5" fillId="0" borderId="2" xfId="43" applyFont="1" applyBorder="1" applyAlignment="1">
      <alignment vertical="top" wrapText="1"/>
    </xf>
    <xf numFmtId="0" fontId="5" fillId="0" borderId="3" xfId="43" applyFont="1" applyBorder="1" applyAlignment="1">
      <alignment vertical="top" wrapText="1"/>
    </xf>
    <xf numFmtId="1" fontId="5" fillId="0" borderId="2" xfId="43" applyNumberFormat="1" applyFont="1" applyBorder="1" applyAlignment="1">
      <alignment horizontal="center" vertical="top" wrapText="1"/>
    </xf>
    <xf numFmtId="0" fontId="5" fillId="0" borderId="2" xfId="43" applyFont="1" applyBorder="1" applyAlignment="1">
      <alignment horizontal="center" vertical="top" wrapText="1"/>
    </xf>
    <xf numFmtId="0" fontId="5" fillId="0" borderId="5" xfId="43" applyFont="1" applyBorder="1" applyAlignment="1">
      <alignment vertical="top" wrapText="1"/>
    </xf>
    <xf numFmtId="0" fontId="5" fillId="0" borderId="6" xfId="43" applyFont="1" applyBorder="1" applyAlignment="1">
      <alignment vertical="top" wrapText="1"/>
    </xf>
    <xf numFmtId="0" fontId="5" fillId="0" borderId="7" xfId="43" applyFont="1" applyBorder="1" applyAlignment="1">
      <alignment vertical="top" wrapText="1"/>
    </xf>
    <xf numFmtId="0" fontId="5" fillId="0" borderId="8" xfId="43" applyFont="1" applyBorder="1" applyAlignment="1">
      <alignment vertical="top" wrapText="1"/>
    </xf>
    <xf numFmtId="0" fontId="5" fillId="0" borderId="7" xfId="43" applyFont="1" applyBorder="1" applyAlignment="1">
      <alignment horizontal="center" vertical="top" wrapText="1"/>
    </xf>
    <xf numFmtId="0" fontId="5" fillId="0" borderId="9" xfId="43" applyFont="1" applyBorder="1" applyAlignment="1">
      <alignment vertical="top" wrapText="1"/>
    </xf>
    <xf numFmtId="0" fontId="5" fillId="0" borderId="12" xfId="43" applyFont="1" applyBorder="1" applyAlignment="1">
      <alignment vertical="top" wrapText="1"/>
    </xf>
    <xf numFmtId="0" fontId="5" fillId="0" borderId="13" xfId="43" applyFont="1" applyBorder="1" applyAlignment="1">
      <alignment vertical="top" wrapText="1"/>
    </xf>
    <xf numFmtId="0" fontId="5" fillId="0" borderId="13" xfId="43" applyFont="1" applyBorder="1" applyAlignment="1">
      <alignment horizontal="center" vertical="top" wrapText="1"/>
    </xf>
    <xf numFmtId="0" fontId="5" fillId="0" borderId="14" xfId="43" applyFont="1" applyBorder="1" applyAlignment="1">
      <alignment vertical="top" wrapText="1"/>
    </xf>
    <xf numFmtId="0" fontId="5" fillId="0" borderId="3" xfId="43" applyFont="1" applyBorder="1" applyAlignment="1">
      <alignment horizontal="left" vertical="top" wrapText="1"/>
    </xf>
    <xf numFmtId="0" fontId="5" fillId="0" borderId="0" xfId="0" applyFont="1" applyBorder="1" applyAlignment="1">
      <alignment vertical="center"/>
    </xf>
    <xf numFmtId="178" fontId="6" fillId="0" borderId="0" xfId="4" applyNumberFormat="1" applyFont="1" applyBorder="1" applyAlignment="1" applyProtection="1">
      <alignment horizontal="left" vertical="center" wrapText="1"/>
    </xf>
    <xf numFmtId="0" fontId="13" fillId="0" borderId="0" xfId="43" applyFont="1" applyBorder="1"/>
    <xf numFmtId="0" fontId="6" fillId="0" borderId="0" xfId="43" applyFont="1" applyFill="1" applyBorder="1"/>
    <xf numFmtId="0" fontId="9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wrapText="1"/>
    </xf>
    <xf numFmtId="0" fontId="1" fillId="0" borderId="0" xfId="43" applyFont="1" applyBorder="1"/>
    <xf numFmtId="0" fontId="10" fillId="0" borderId="0" xfId="0" applyFont="1" applyBorder="1" applyAlignment="1">
      <alignment horizontal="center" vertical="center"/>
    </xf>
    <xf numFmtId="0" fontId="14" fillId="0" borderId="0" xfId="43" applyFont="1" applyBorder="1" applyAlignment="1" applyProtection="1">
      <alignment horizontal="center" vertical="center" wrapText="1"/>
    </xf>
    <xf numFmtId="178" fontId="6" fillId="0" borderId="0" xfId="4" applyNumberFormat="1" applyFont="1" applyBorder="1" applyAlignment="1" applyProtection="1">
      <alignment horizontal="left" vertical="center"/>
    </xf>
    <xf numFmtId="0" fontId="6" fillId="0" borderId="0" xfId="0" applyFont="1" applyBorder="1" applyAlignment="1">
      <alignment horizontal="center" wrapText="1"/>
    </xf>
    <xf numFmtId="178" fontId="6" fillId="0" borderId="0" xfId="4" applyNumberFormat="1" applyFont="1" applyBorder="1" applyAlignment="1" applyProtection="1">
      <alignment horizontal="left"/>
    </xf>
    <xf numFmtId="3" fontId="5" fillId="0" borderId="1" xfId="43" applyNumberFormat="1" applyFont="1" applyBorder="1" applyAlignment="1" applyProtection="1"/>
    <xf numFmtId="0" fontId="12" fillId="0" borderId="0" xfId="4" applyFont="1" applyBorder="1" applyAlignment="1">
      <alignment horizontal="center"/>
    </xf>
    <xf numFmtId="178" fontId="6" fillId="0" borderId="0" xfId="4" applyNumberFormat="1" applyFont="1" applyBorder="1" applyAlignment="1" applyProtection="1">
      <alignment horizontal="right"/>
    </xf>
    <xf numFmtId="1" fontId="5" fillId="0" borderId="1" xfId="43" applyNumberFormat="1" applyFont="1" applyBorder="1" applyAlignment="1" applyProtection="1"/>
    <xf numFmtId="3" fontId="5" fillId="0" borderId="12" xfId="43" applyNumberFormat="1" applyFont="1" applyBorder="1" applyAlignment="1" applyProtection="1"/>
    <xf numFmtId="0" fontId="5" fillId="0" borderId="1" xfId="0" applyFont="1" applyBorder="1" applyAlignment="1"/>
    <xf numFmtId="0" fontId="6" fillId="0" borderId="14" xfId="0" applyFont="1" applyBorder="1" applyAlignment="1">
      <alignment horizontal="right"/>
    </xf>
    <xf numFmtId="3" fontId="12" fillId="0" borderId="1" xfId="43" applyNumberFormat="1" applyFont="1" applyBorder="1" applyAlignment="1" applyProtection="1"/>
    <xf numFmtId="3" fontId="5" fillId="0" borderId="6" xfId="43" applyNumberFormat="1" applyFont="1" applyBorder="1" applyAlignment="1" applyProtection="1">
      <alignment horizontal="right"/>
      <protection locked="0"/>
    </xf>
    <xf numFmtId="3" fontId="5" fillId="0" borderId="2" xfId="43" applyNumberFormat="1" applyFont="1" applyBorder="1" applyAlignment="1" applyProtection="1"/>
    <xf numFmtId="178" fontId="6" fillId="0" borderId="8" xfId="43" applyNumberFormat="1" applyFont="1" applyBorder="1" applyAlignment="1" applyProtection="1">
      <alignment horizontal="right"/>
    </xf>
    <xf numFmtId="0" fontId="1" fillId="0" borderId="0" xfId="43" applyFont="1" applyBorder="1" applyAlignment="1">
      <alignment horizontal="center" vertical="center"/>
    </xf>
    <xf numFmtId="0" fontId="11" fillId="0" borderId="4" xfId="0" applyFont="1" applyBorder="1" applyAlignment="1">
      <alignment horizontal="center" wrapText="1"/>
    </xf>
    <xf numFmtId="0" fontId="11" fillId="0" borderId="2" xfId="0" applyFont="1" applyBorder="1" applyAlignment="1">
      <alignment horizontal="center" wrapText="1"/>
    </xf>
    <xf numFmtId="178" fontId="11" fillId="0" borderId="12" xfId="43" applyNumberFormat="1" applyFont="1" applyBorder="1" applyAlignment="1" applyProtection="1">
      <alignment horizontal="center" vertical="center" wrapText="1"/>
    </xf>
    <xf numFmtId="178" fontId="11" fillId="0" borderId="13" xfId="43" applyNumberFormat="1" applyFont="1" applyBorder="1" applyAlignment="1" applyProtection="1">
      <alignment horizontal="center" vertical="center" wrapText="1"/>
    </xf>
    <xf numFmtId="49" fontId="11" fillId="0" borderId="1" xfId="43" applyNumberFormat="1" applyFont="1" applyBorder="1" applyAlignment="1" applyProtection="1">
      <alignment horizontal="center" vertical="center" wrapText="1"/>
    </xf>
    <xf numFmtId="49" fontId="11" fillId="0" borderId="7" xfId="43" applyNumberFormat="1" applyFont="1" applyBorder="1" applyAlignment="1" applyProtection="1">
      <alignment horizontal="center" vertical="center" wrapText="1"/>
    </xf>
    <xf numFmtId="0" fontId="12" fillId="0" borderId="6" xfId="0" applyFont="1" applyBorder="1" applyAlignment="1">
      <alignment horizontal="center" wrapText="1"/>
    </xf>
    <xf numFmtId="0" fontId="12" fillId="0" borderId="7" xfId="0" applyFont="1" applyBorder="1" applyAlignment="1">
      <alignment wrapText="1"/>
    </xf>
    <xf numFmtId="49" fontId="6" fillId="0" borderId="2" xfId="43" applyNumberFormat="1" applyFont="1" applyBorder="1" applyAlignment="1" applyProtection="1">
      <alignment horizontal="center" vertical="center" wrapText="1"/>
    </xf>
    <xf numFmtId="49" fontId="6" fillId="0" borderId="1" xfId="43" applyNumberFormat="1" applyFont="1" applyBorder="1" applyAlignment="1" applyProtection="1">
      <alignment horizontal="center" vertical="center" wrapText="1"/>
    </xf>
    <xf numFmtId="1" fontId="6" fillId="0" borderId="7" xfId="43" applyNumberFormat="1" applyFont="1" applyBorder="1" applyAlignment="1" applyProtection="1">
      <alignment horizontal="center" vertical="center" wrapText="1"/>
    </xf>
    <xf numFmtId="2" fontId="5" fillId="2" borderId="2" xfId="43" applyNumberFormat="1" applyFont="1" applyFill="1" applyBorder="1" applyAlignment="1">
      <alignment horizontal="right" vertical="center" wrapText="1"/>
    </xf>
    <xf numFmtId="2" fontId="5" fillId="2" borderId="1" xfId="43" applyNumberFormat="1" applyFont="1" applyFill="1" applyBorder="1" applyAlignment="1">
      <alignment horizontal="right" vertical="center" wrapText="1"/>
    </xf>
    <xf numFmtId="0" fontId="2" fillId="0" borderId="0" xfId="43" applyFont="1" applyBorder="1"/>
    <xf numFmtId="2" fontId="5" fillId="2" borderId="10" xfId="43" applyNumberFormat="1" applyFont="1" applyFill="1" applyBorder="1" applyAlignment="1">
      <alignment horizontal="right" vertical="center" wrapText="1"/>
    </xf>
    <xf numFmtId="2" fontId="5" fillId="2" borderId="11" xfId="43" applyNumberFormat="1" applyFont="1" applyFill="1" applyBorder="1" applyAlignment="1">
      <alignment horizontal="right" vertical="center" wrapText="1"/>
    </xf>
    <xf numFmtId="2" fontId="5" fillId="0" borderId="7" xfId="43" applyNumberFormat="1" applyFont="1" applyBorder="1" applyAlignment="1" applyProtection="1">
      <alignment horizontal="right" vertical="center" wrapText="1"/>
    </xf>
    <xf numFmtId="2" fontId="5" fillId="0" borderId="1" xfId="43" applyNumberFormat="1" applyFont="1" applyBorder="1" applyAlignment="1" applyProtection="1">
      <alignment horizontal="right" vertical="center" wrapText="1"/>
    </xf>
    <xf numFmtId="2" fontId="5" fillId="0" borderId="2" xfId="43" applyNumberFormat="1" applyFont="1" applyBorder="1" applyAlignment="1" applyProtection="1">
      <alignment horizontal="right" vertical="center" wrapText="1"/>
    </xf>
    <xf numFmtId="2" fontId="5" fillId="2" borderId="7" xfId="43" applyNumberFormat="1" applyFont="1" applyFill="1" applyBorder="1" applyAlignment="1">
      <alignment horizontal="right" vertical="center" wrapText="1"/>
    </xf>
    <xf numFmtId="2" fontId="5" fillId="2" borderId="6" xfId="43" applyNumberFormat="1" applyFont="1" applyFill="1" applyBorder="1" applyAlignment="1">
      <alignment horizontal="right" vertical="center" wrapText="1"/>
    </xf>
    <xf numFmtId="2" fontId="5" fillId="2" borderId="13" xfId="43" applyNumberFormat="1" applyFont="1" applyFill="1" applyBorder="1" applyAlignment="1">
      <alignment horizontal="right" vertical="center" wrapText="1"/>
    </xf>
    <xf numFmtId="2" fontId="5" fillId="2" borderId="12" xfId="43" applyNumberFormat="1" applyFont="1" applyFill="1" applyBorder="1" applyAlignment="1">
      <alignment horizontal="right" vertical="center" wrapText="1"/>
    </xf>
    <xf numFmtId="2" fontId="5" fillId="0" borderId="13" xfId="43" applyNumberFormat="1" applyFont="1" applyBorder="1" applyAlignment="1" applyProtection="1">
      <alignment horizontal="right" vertical="center" wrapText="1"/>
    </xf>
    <xf numFmtId="0" fontId="0" fillId="0" borderId="0" xfId="0" applyFont="1"/>
    <xf numFmtId="0" fontId="10" fillId="0" borderId="0" xfId="0" applyFont="1" applyAlignment="1">
      <alignment horizontal="justify" vertical="center"/>
    </xf>
    <xf numFmtId="0" fontId="7" fillId="0" borderId="5" xfId="43" applyFont="1" applyFill="1" applyBorder="1" applyAlignment="1">
      <alignment vertical="center" wrapText="1"/>
    </xf>
    <xf numFmtId="0" fontId="7" fillId="0" borderId="6" xfId="43" applyFont="1" applyFill="1" applyBorder="1" applyAlignment="1">
      <alignment vertical="center" wrapText="1"/>
    </xf>
    <xf numFmtId="0" fontId="7" fillId="0" borderId="8" xfId="43" applyFont="1" applyFill="1" applyBorder="1" applyAlignment="1">
      <alignment vertical="center" wrapText="1"/>
    </xf>
    <xf numFmtId="0" fontId="7" fillId="0" borderId="2" xfId="43" applyFont="1" applyFill="1" applyBorder="1" applyAlignment="1">
      <alignment vertical="top" wrapText="1"/>
    </xf>
    <xf numFmtId="0" fontId="7" fillId="0" borderId="2" xfId="43" applyFont="1" applyFill="1" applyBorder="1" applyAlignment="1">
      <alignment horizontal="center" vertical="top" wrapText="1"/>
    </xf>
    <xf numFmtId="0" fontId="7" fillId="0" borderId="4" xfId="43" applyFont="1" applyFill="1" applyBorder="1" applyAlignment="1">
      <alignment vertical="top" wrapText="1"/>
    </xf>
    <xf numFmtId="0" fontId="5" fillId="0" borderId="1" xfId="43" applyFont="1" applyBorder="1" applyAlignment="1">
      <alignment horizontal="center" vertical="top" wrapText="1"/>
    </xf>
    <xf numFmtId="0" fontId="7" fillId="0" borderId="1" xfId="43" applyFont="1" applyFill="1" applyBorder="1" applyAlignment="1">
      <alignment horizontal="center" vertical="top" wrapText="1"/>
    </xf>
    <xf numFmtId="0" fontId="7" fillId="0" borderId="3" xfId="43" applyFont="1" applyFill="1" applyBorder="1" applyAlignment="1">
      <alignment vertical="top" wrapText="1"/>
    </xf>
    <xf numFmtId="0" fontId="5" fillId="0" borderId="6" xfId="43" applyFont="1" applyFill="1" applyBorder="1" applyAlignment="1">
      <alignment horizontal="center" vertical="top" wrapText="1"/>
    </xf>
    <xf numFmtId="0" fontId="5" fillId="0" borderId="1" xfId="43" applyFont="1" applyFill="1" applyBorder="1" applyAlignment="1">
      <alignment horizontal="center" vertical="top" wrapText="1"/>
    </xf>
    <xf numFmtId="0" fontId="5" fillId="0" borderId="10" xfId="43" applyFont="1" applyFill="1" applyBorder="1" applyAlignment="1">
      <alignment horizontal="center" vertical="top" wrapText="1"/>
    </xf>
    <xf numFmtId="0" fontId="5" fillId="0" borderId="10" xfId="43" applyFont="1" applyBorder="1" applyAlignment="1">
      <alignment vertical="top" wrapText="1"/>
    </xf>
    <xf numFmtId="0" fontId="5" fillId="0" borderId="11" xfId="43" applyFont="1" applyBorder="1" applyAlignment="1">
      <alignment vertical="top" wrapText="1"/>
    </xf>
    <xf numFmtId="0" fontId="5" fillId="0" borderId="0" xfId="43" applyFont="1" applyBorder="1" applyAlignment="1">
      <alignment vertical="top" wrapText="1"/>
    </xf>
    <xf numFmtId="0" fontId="5" fillId="0" borderId="10" xfId="43" applyFont="1" applyBorder="1" applyAlignment="1">
      <alignment horizontal="center" vertical="top" wrapText="1"/>
    </xf>
    <xf numFmtId="0" fontId="7" fillId="0" borderId="3" xfId="43" applyFont="1" applyFill="1" applyBorder="1" applyAlignment="1">
      <alignment vertical="center" wrapText="1"/>
    </xf>
    <xf numFmtId="0" fontId="5" fillId="0" borderId="5" xfId="43" applyFont="1" applyFill="1" applyBorder="1" applyAlignment="1">
      <alignment vertical="top" wrapText="1"/>
    </xf>
    <xf numFmtId="178" fontId="5" fillId="2" borderId="7" xfId="43" applyNumberFormat="1" applyFont="1" applyFill="1" applyBorder="1" applyAlignment="1">
      <alignment horizontal="right" vertical="center" wrapText="1"/>
    </xf>
    <xf numFmtId="178" fontId="5" fillId="2" borderId="2" xfId="43" applyNumberFormat="1" applyFont="1" applyFill="1" applyBorder="1" applyAlignment="1">
      <alignment horizontal="right" vertical="center" wrapText="1"/>
    </xf>
    <xf numFmtId="178" fontId="5" fillId="2" borderId="4" xfId="43" applyNumberFormat="1" applyFont="1" applyFill="1" applyBorder="1" applyAlignment="1">
      <alignment horizontal="right" vertical="center" wrapText="1"/>
    </xf>
    <xf numFmtId="178" fontId="5" fillId="2" borderId="1" xfId="43" applyNumberFormat="1" applyFont="1" applyFill="1" applyBorder="1" applyAlignment="1">
      <alignment horizontal="right" vertical="center" wrapText="1"/>
    </xf>
    <xf numFmtId="178" fontId="5" fillId="0" borderId="2" xfId="43" applyNumberFormat="1" applyFont="1" applyBorder="1" applyAlignment="1" applyProtection="1">
      <alignment horizontal="right" vertical="center" wrapText="1"/>
    </xf>
    <xf numFmtId="0" fontId="1" fillId="0" borderId="0" xfId="43" applyFont="1" applyBorder="1" applyAlignment="1">
      <alignment vertical="top"/>
    </xf>
    <xf numFmtId="178" fontId="5" fillId="0" borderId="7" xfId="43" applyNumberFormat="1" applyFont="1" applyBorder="1" applyAlignment="1" applyProtection="1">
      <alignment horizontal="right" vertical="center" wrapText="1"/>
    </xf>
    <xf numFmtId="178" fontId="5" fillId="0" borderId="2" xfId="43" applyNumberFormat="1" applyFont="1" applyBorder="1" applyAlignment="1">
      <alignment horizontal="right" vertical="center" wrapText="1"/>
    </xf>
    <xf numFmtId="178" fontId="5" fillId="2" borderId="5" xfId="43" applyNumberFormat="1" applyFont="1" applyFill="1" applyBorder="1" applyAlignment="1">
      <alignment horizontal="right" vertical="center" wrapText="1"/>
    </xf>
    <xf numFmtId="178" fontId="5" fillId="2" borderId="6" xfId="43" applyNumberFormat="1" applyFont="1" applyFill="1" applyBorder="1" applyAlignment="1">
      <alignment horizontal="right" vertical="center" wrapText="1"/>
    </xf>
    <xf numFmtId="178" fontId="5" fillId="2" borderId="11" xfId="43" applyNumberFormat="1" applyFont="1" applyFill="1" applyBorder="1" applyAlignment="1">
      <alignment horizontal="right" vertical="center" wrapText="1"/>
    </xf>
    <xf numFmtId="178" fontId="5" fillId="2" borderId="9" xfId="43" applyNumberFormat="1" applyFont="1" applyFill="1" applyBorder="1" applyAlignment="1">
      <alignment horizontal="right" vertical="center" wrapText="1"/>
    </xf>
    <xf numFmtId="178" fontId="5" fillId="2" borderId="10" xfId="43" applyNumberFormat="1" applyFont="1" applyFill="1" applyBorder="1" applyAlignment="1">
      <alignment horizontal="right" vertical="center" wrapText="1"/>
    </xf>
    <xf numFmtId="178" fontId="5" fillId="0" borderId="7" xfId="43" applyNumberFormat="1" applyFont="1" applyBorder="1" applyAlignment="1">
      <alignment horizontal="right" vertical="center" wrapText="1"/>
    </xf>
    <xf numFmtId="178" fontId="5" fillId="2" borderId="2" xfId="43" applyNumberFormat="1" applyFont="1" applyFill="1" applyBorder="1" applyAlignment="1">
      <alignment horizontal="right" vertical="center"/>
    </xf>
    <xf numFmtId="178" fontId="5" fillId="2" borderId="4" xfId="43" applyNumberFormat="1" applyFont="1" applyFill="1" applyBorder="1" applyAlignment="1">
      <alignment horizontal="right" vertical="center"/>
    </xf>
    <xf numFmtId="178" fontId="5" fillId="2" borderId="1" xfId="43" applyNumberFormat="1" applyFont="1" applyFill="1" applyBorder="1" applyAlignment="1">
      <alignment horizontal="right" vertical="center"/>
    </xf>
    <xf numFmtId="0" fontId="5" fillId="0" borderId="12" xfId="43" applyFont="1" applyFill="1" applyBorder="1" applyAlignment="1">
      <alignment vertical="top" wrapText="1"/>
    </xf>
    <xf numFmtId="0" fontId="5" fillId="0" borderId="13" xfId="43" applyFont="1" applyFill="1" applyBorder="1" applyAlignment="1">
      <alignment vertical="top" wrapText="1"/>
    </xf>
    <xf numFmtId="0" fontId="5" fillId="0" borderId="14" xfId="43" applyFont="1" applyFill="1" applyBorder="1" applyAlignment="1">
      <alignment vertical="top" wrapText="1"/>
    </xf>
    <xf numFmtId="0" fontId="5" fillId="0" borderId="12" xfId="43" applyFont="1" applyFill="1" applyBorder="1" applyAlignment="1">
      <alignment horizontal="center" vertical="top" wrapText="1"/>
    </xf>
    <xf numFmtId="0" fontId="5" fillId="0" borderId="1" xfId="0" applyFont="1" applyBorder="1" applyAlignment="1">
      <alignment wrapText="1"/>
    </xf>
    <xf numFmtId="0" fontId="5" fillId="0" borderId="1" xfId="43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15" xfId="43" applyFont="1" applyFill="1" applyBorder="1" applyAlignment="1">
      <alignment vertical="top" wrapText="1"/>
    </xf>
    <xf numFmtId="0" fontId="5" fillId="0" borderId="13" xfId="43" applyFont="1" applyFill="1" applyBorder="1" applyAlignment="1">
      <alignment horizontal="center" vertical="top" wrapText="1"/>
    </xf>
    <xf numFmtId="0" fontId="7" fillId="0" borderId="7" xfId="43" applyFont="1" applyFill="1" applyBorder="1" applyAlignment="1">
      <alignment horizontal="center" vertical="top" wrapText="1"/>
    </xf>
    <xf numFmtId="1" fontId="5" fillId="0" borderId="1" xfId="43" applyNumberFormat="1" applyFont="1" applyBorder="1" applyAlignment="1">
      <alignment horizontal="right" vertical="center" wrapText="1"/>
    </xf>
    <xf numFmtId="0" fontId="5" fillId="0" borderId="3" xfId="43" applyFont="1" applyFill="1" applyBorder="1" applyAlignment="1">
      <alignment vertical="center" wrapText="1"/>
    </xf>
    <xf numFmtId="0" fontId="5" fillId="0" borderId="11" xfId="43" applyFont="1" applyBorder="1" applyAlignment="1">
      <alignment horizontal="center" vertical="top" wrapText="1"/>
    </xf>
    <xf numFmtId="0" fontId="7" fillId="0" borderId="3" xfId="43" applyFont="1" applyBorder="1" applyAlignment="1">
      <alignment vertical="center" wrapText="1"/>
    </xf>
    <xf numFmtId="0" fontId="5" fillId="0" borderId="8" xfId="43" applyFont="1" applyFill="1" applyBorder="1" applyAlignment="1">
      <alignment horizontal="center" vertical="top" wrapText="1"/>
    </xf>
    <xf numFmtId="0" fontId="5" fillId="0" borderId="3" xfId="43" applyFont="1" applyFill="1" applyBorder="1" applyAlignment="1">
      <alignment horizontal="center" vertical="top" wrapText="1"/>
    </xf>
    <xf numFmtId="178" fontId="5" fillId="2" borderId="13" xfId="43" applyNumberFormat="1" applyFont="1" applyFill="1" applyBorder="1" applyAlignment="1">
      <alignment horizontal="right" vertical="center" wrapText="1"/>
    </xf>
    <xf numFmtId="178" fontId="5" fillId="2" borderId="15" xfId="43" applyNumberFormat="1" applyFont="1" applyFill="1" applyBorder="1" applyAlignment="1">
      <alignment horizontal="right" vertical="center" wrapText="1"/>
    </xf>
    <xf numFmtId="178" fontId="5" fillId="2" borderId="12" xfId="43" applyNumberFormat="1" applyFont="1" applyFill="1" applyBorder="1" applyAlignment="1">
      <alignment horizontal="right" vertical="center" wrapText="1"/>
    </xf>
    <xf numFmtId="178" fontId="5" fillId="0" borderId="3" xfId="43" applyNumberFormat="1" applyFont="1" applyBorder="1" applyAlignment="1" applyProtection="1">
      <alignment horizontal="right" vertical="center" wrapText="1"/>
    </xf>
    <xf numFmtId="2" fontId="5" fillId="2" borderId="4" xfId="43" applyNumberFormat="1" applyFont="1" applyFill="1" applyBorder="1" applyAlignment="1">
      <alignment horizontal="right" vertical="center" wrapText="1"/>
    </xf>
    <xf numFmtId="178" fontId="5" fillId="0" borderId="6" xfId="43" applyNumberFormat="1" applyFont="1" applyBorder="1" applyAlignment="1" applyProtection="1">
      <alignment horizontal="right" vertical="center" wrapText="1"/>
    </xf>
    <xf numFmtId="178" fontId="5" fillId="0" borderId="1" xfId="43" applyNumberFormat="1" applyFont="1" applyBorder="1" applyAlignment="1">
      <alignment horizontal="right" vertical="center" wrapText="1"/>
    </xf>
    <xf numFmtId="178" fontId="5" fillId="0" borderId="1" xfId="43" applyNumberFormat="1" applyFont="1" applyBorder="1" applyAlignment="1" applyProtection="1">
      <alignment horizontal="right" vertical="center" wrapText="1"/>
    </xf>
    <xf numFmtId="2" fontId="5" fillId="2" borderId="15" xfId="43" applyNumberFormat="1" applyFont="1" applyFill="1" applyBorder="1" applyAlignment="1">
      <alignment horizontal="right" vertical="center" wrapText="1"/>
    </xf>
    <xf numFmtId="2" fontId="5" fillId="0" borderId="6" xfId="43" applyNumberFormat="1" applyFont="1" applyBorder="1" applyAlignment="1">
      <alignment horizontal="right" vertical="center" wrapText="1"/>
    </xf>
    <xf numFmtId="2" fontId="5" fillId="0" borderId="6" xfId="43" applyNumberFormat="1" applyFont="1" applyBorder="1" applyAlignment="1" applyProtection="1">
      <alignment horizontal="right" vertical="center" wrapText="1"/>
    </xf>
    <xf numFmtId="178" fontId="5" fillId="0" borderId="12" xfId="43" applyNumberFormat="1" applyFont="1" applyBorder="1" applyAlignment="1">
      <alignment horizontal="right" vertical="center" wrapText="1"/>
    </xf>
    <xf numFmtId="178" fontId="5" fillId="0" borderId="12" xfId="43" applyNumberFormat="1" applyFont="1" applyBorder="1" applyAlignment="1" applyProtection="1">
      <alignment horizontal="right" vertical="center" wrapText="1"/>
    </xf>
    <xf numFmtId="178" fontId="5" fillId="0" borderId="15" xfId="43" applyNumberFormat="1" applyFont="1" applyBorder="1" applyAlignment="1" applyProtection="1">
      <alignment horizontal="right" vertical="center" wrapText="1"/>
    </xf>
    <xf numFmtId="178" fontId="5" fillId="0" borderId="13" xfId="43" applyNumberFormat="1" applyFont="1" applyBorder="1" applyAlignment="1" applyProtection="1">
      <alignment horizontal="right" vertical="center" wrapText="1"/>
    </xf>
    <xf numFmtId="178" fontId="5" fillId="0" borderId="10" xfId="43" applyNumberFormat="1" applyFont="1" applyBorder="1" applyAlignment="1">
      <alignment horizontal="right" vertical="center" wrapText="1"/>
    </xf>
    <xf numFmtId="178" fontId="5" fillId="0" borderId="6" xfId="43" applyNumberFormat="1" applyFont="1" applyBorder="1" applyAlignment="1">
      <alignment horizontal="right" vertical="center" wrapText="1"/>
    </xf>
    <xf numFmtId="178" fontId="5" fillId="0" borderId="11" xfId="43" applyNumberFormat="1" applyFont="1" applyBorder="1" applyAlignment="1">
      <alignment horizontal="right" vertical="center" wrapText="1"/>
    </xf>
    <xf numFmtId="178" fontId="5" fillId="0" borderId="11" xfId="43" applyNumberFormat="1" applyFont="1" applyBorder="1" applyAlignment="1" applyProtection="1">
      <alignment horizontal="right" vertical="center" wrapText="1"/>
    </xf>
    <xf numFmtId="0" fontId="15" fillId="0" borderId="13" xfId="43" applyFont="1" applyFill="1" applyBorder="1" applyAlignment="1">
      <alignment horizontal="center" vertical="top" wrapText="1"/>
    </xf>
    <xf numFmtId="178" fontId="5" fillId="0" borderId="8" xfId="43" applyNumberFormat="1" applyFont="1" applyBorder="1" applyAlignment="1">
      <alignment horizontal="right" vertical="center" wrapText="1"/>
    </xf>
    <xf numFmtId="178" fontId="1" fillId="3" borderId="7" xfId="43" applyNumberFormat="1" applyFont="1" applyFill="1" applyBorder="1" applyAlignment="1">
      <alignment horizontal="right" vertical="center" wrapText="1"/>
    </xf>
    <xf numFmtId="178" fontId="5" fillId="2" borderId="2" xfId="43" applyNumberFormat="1" applyFont="1" applyFill="1" applyBorder="1" applyAlignment="1" applyProtection="1">
      <alignment horizontal="right" vertical="center" wrapText="1"/>
    </xf>
    <xf numFmtId="0" fontId="1" fillId="0" borderId="0" xfId="43" applyFont="1" applyFill="1" applyBorder="1"/>
    <xf numFmtId="0" fontId="16" fillId="0" borderId="2" xfId="43" applyFont="1" applyFill="1" applyBorder="1" applyAlignment="1">
      <alignment vertical="top" wrapText="1"/>
    </xf>
    <xf numFmtId="0" fontId="16" fillId="0" borderId="2" xfId="43" applyFont="1" applyFill="1" applyBorder="1" applyAlignment="1">
      <alignment horizontal="center" vertical="top" wrapText="1"/>
    </xf>
    <xf numFmtId="178" fontId="5" fillId="2" borderId="3" xfId="43" applyNumberFormat="1" applyFont="1" applyFill="1" applyBorder="1" applyAlignment="1">
      <alignment horizontal="right" vertical="center" wrapText="1"/>
    </xf>
    <xf numFmtId="178" fontId="5" fillId="2" borderId="8" xfId="43" applyNumberFormat="1" applyFont="1" applyFill="1" applyBorder="1" applyAlignment="1">
      <alignment horizontal="right" vertical="center" wrapText="1"/>
    </xf>
    <xf numFmtId="178" fontId="5" fillId="0" borderId="10" xfId="43" applyNumberFormat="1" applyFont="1" applyBorder="1" applyAlignment="1" applyProtection="1">
      <alignment horizontal="right" vertical="center" wrapText="1"/>
    </xf>
    <xf numFmtId="0" fontId="5" fillId="0" borderId="4" xfId="43" applyFont="1" applyBorder="1"/>
    <xf numFmtId="0" fontId="5" fillId="0" borderId="1" xfId="43" applyFont="1" applyBorder="1"/>
    <xf numFmtId="0" fontId="5" fillId="0" borderId="2" xfId="43" applyFont="1" applyBorder="1"/>
    <xf numFmtId="0" fontId="5" fillId="0" borderId="3" xfId="43" applyFont="1" applyBorder="1"/>
    <xf numFmtId="0" fontId="5" fillId="0" borderId="1" xfId="43" applyFont="1" applyBorder="1" applyAlignment="1">
      <alignment horizontal="center"/>
    </xf>
    <xf numFmtId="0" fontId="7" fillId="0" borderId="3" xfId="43" applyFont="1" applyBorder="1"/>
    <xf numFmtId="0" fontId="5" fillId="0" borderId="8" xfId="43" applyFont="1" applyBorder="1"/>
    <xf numFmtId="0" fontId="5" fillId="0" borderId="8" xfId="43" applyFont="1" applyBorder="1" applyAlignment="1">
      <alignment horizontal="center"/>
    </xf>
    <xf numFmtId="0" fontId="6" fillId="0" borderId="0" xfId="43" applyFont="1" applyBorder="1" applyAlignment="1">
      <alignment horizontal="center" vertical="center" wrapText="1"/>
    </xf>
    <xf numFmtId="0" fontId="5" fillId="0" borderId="0" xfId="43" applyFont="1" applyAlignment="1">
      <alignment vertical="center"/>
    </xf>
    <xf numFmtId="0" fontId="5" fillId="0" borderId="0" xfId="43" applyFont="1" applyBorder="1" applyAlignment="1">
      <alignment vertical="center"/>
    </xf>
    <xf numFmtId="0" fontId="6" fillId="0" borderId="0" xfId="43" applyFont="1" applyBorder="1" applyAlignment="1">
      <alignment vertical="top"/>
    </xf>
    <xf numFmtId="0" fontId="5" fillId="0" borderId="0" xfId="0" applyFont="1" applyAlignment="1"/>
    <xf numFmtId="0" fontId="5" fillId="0" borderId="0" xfId="43" applyFont="1" applyAlignment="1"/>
    <xf numFmtId="0" fontId="6" fillId="0" borderId="14" xfId="43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1" fillId="0" borderId="0" xfId="43" applyFont="1" applyAlignment="1"/>
    <xf numFmtId="178" fontId="1" fillId="4" borderId="2" xfId="43" applyNumberFormat="1" applyFont="1" applyFill="1" applyBorder="1" applyAlignment="1">
      <alignment horizontal="right" vertical="center" wrapText="1"/>
    </xf>
    <xf numFmtId="178" fontId="5" fillId="0" borderId="14" xfId="43" applyNumberFormat="1" applyFont="1" applyBorder="1" applyAlignment="1" applyProtection="1">
      <alignment horizontal="right" vertical="center" wrapText="1"/>
    </xf>
    <xf numFmtId="178" fontId="5" fillId="2" borderId="14" xfId="43" applyNumberFormat="1" applyFont="1" applyFill="1" applyBorder="1" applyAlignment="1">
      <alignment horizontal="right" vertical="center" wrapText="1"/>
    </xf>
    <xf numFmtId="2" fontId="5" fillId="2" borderId="2" xfId="43" applyNumberFormat="1" applyFont="1" applyFill="1" applyBorder="1" applyAlignment="1">
      <alignment horizontal="right" vertical="center"/>
    </xf>
    <xf numFmtId="2" fontId="1" fillId="2" borderId="2" xfId="43" applyNumberFormat="1" applyFont="1" applyFill="1" applyBorder="1" applyAlignment="1">
      <alignment horizontal="right" vertical="center"/>
    </xf>
    <xf numFmtId="178" fontId="5" fillId="0" borderId="14" xfId="43" applyNumberFormat="1" applyFont="1" applyFill="1" applyBorder="1" applyAlignment="1">
      <alignment horizontal="right" vertical="center"/>
    </xf>
    <xf numFmtId="178" fontId="5" fillId="0" borderId="0" xfId="43" applyNumberFormat="1" applyFont="1" applyFill="1" applyBorder="1" applyAlignment="1">
      <alignment horizontal="right" vertical="center"/>
    </xf>
    <xf numFmtId="178" fontId="5" fillId="0" borderId="8" xfId="43" applyNumberFormat="1" applyFont="1" applyFill="1" applyBorder="1" applyAlignment="1">
      <alignment horizontal="right" vertical="center"/>
    </xf>
    <xf numFmtId="0" fontId="17" fillId="0" borderId="0" xfId="43" applyFont="1" applyBorder="1" applyAlignment="1">
      <alignment horizontal="center" vertical="top"/>
    </xf>
    <xf numFmtId="0" fontId="18" fillId="0" borderId="0" xfId="43" applyFont="1" applyBorder="1" applyAlignment="1">
      <alignment horizontal="center" vertical="top"/>
    </xf>
    <xf numFmtId="0" fontId="18" fillId="0" borderId="8" xfId="43" applyFont="1" applyBorder="1" applyAlignment="1">
      <alignment horizontal="center" vertical="top"/>
    </xf>
    <xf numFmtId="0" fontId="17" fillId="0" borderId="14" xfId="43" applyFont="1" applyBorder="1" applyAlignment="1">
      <alignment horizontal="center" vertical="top"/>
    </xf>
    <xf numFmtId="2" fontId="1" fillId="0" borderId="0" xfId="43" applyNumberFormat="1" applyFont="1"/>
    <xf numFmtId="0" fontId="1" fillId="0" borderId="0" xfId="43" applyFont="1" applyBorder="1" applyAlignment="1">
      <alignment horizontal="center"/>
    </xf>
    <xf numFmtId="0" fontId="13" fillId="0" borderId="0" xfId="43" applyFont="1" applyBorder="1" applyAlignment="1">
      <alignment horizontal="left"/>
    </xf>
    <xf numFmtId="0" fontId="13" fillId="0" borderId="0" xfId="43" applyFont="1" applyBorder="1" applyAlignment="1">
      <alignment vertical="center"/>
    </xf>
    <xf numFmtId="0" fontId="19" fillId="0" borderId="8" xfId="4" applyFont="1" applyBorder="1" applyAlignment="1" applyProtection="1">
      <alignment horizontal="center" vertical="center"/>
    </xf>
    <xf numFmtId="0" fontId="20" fillId="0" borderId="8" xfId="0" applyFont="1" applyBorder="1" applyAlignment="1">
      <alignment horizontal="center" vertical="center"/>
    </xf>
    <xf numFmtId="0" fontId="13" fillId="0" borderId="0" xfId="4" applyFont="1" applyBorder="1" applyAlignment="1" applyProtection="1">
      <alignment horizontal="center" vertical="top"/>
    </xf>
    <xf numFmtId="0" fontId="21" fillId="0" borderId="0" xfId="0" applyFont="1" applyBorder="1"/>
    <xf numFmtId="0" fontId="22" fillId="0" borderId="0" xfId="43" applyFont="1" applyBorder="1" applyAlignment="1" applyProtection="1">
      <alignment horizontal="center" vertical="center" wrapText="1"/>
    </xf>
    <xf numFmtId="0" fontId="13" fillId="0" borderId="0" xfId="43" applyFont="1" applyAlignment="1">
      <alignment horizontal="center"/>
    </xf>
    <xf numFmtId="0" fontId="13" fillId="0" borderId="0" xfId="43" applyFont="1" applyAlignment="1"/>
    <xf numFmtId="0" fontId="1" fillId="0" borderId="0" xfId="43" applyFont="1" applyBorder="1" applyAlignment="1"/>
    <xf numFmtId="0" fontId="0" fillId="0" borderId="0" xfId="0" applyBorder="1" applyAlignment="1"/>
    <xf numFmtId="0" fontId="0" fillId="0" borderId="8" xfId="0" applyBorder="1" applyAlignment="1"/>
    <xf numFmtId="0" fontId="13" fillId="0" borderId="0" xfId="43" applyFont="1" applyBorder="1" applyAlignment="1" applyProtection="1">
      <alignment horizontal="center" vertical="center" wrapText="1"/>
    </xf>
    <xf numFmtId="0" fontId="13" fillId="0" borderId="0" xfId="43" applyFont="1" applyBorder="1" applyAlignment="1">
      <alignment horizontal="center"/>
    </xf>
    <xf numFmtId="0" fontId="1" fillId="0" borderId="0" xfId="0" applyFont="1" applyBorder="1" applyAlignment="1"/>
    <xf numFmtId="0" fontId="13" fillId="0" borderId="0" xfId="0" applyFont="1" applyBorder="1" applyAlignment="1">
      <alignment horizontal="center"/>
    </xf>
    <xf numFmtId="0" fontId="1" fillId="0" borderId="8" xfId="0" applyFont="1" applyBorder="1" applyAlignment="1"/>
    <xf numFmtId="0" fontId="13" fillId="0" borderId="11" xfId="0" applyFont="1" applyBorder="1" applyAlignment="1">
      <alignment horizontal="right"/>
    </xf>
    <xf numFmtId="0" fontId="1" fillId="0" borderId="4" xfId="0" applyFont="1" applyBorder="1" applyAlignment="1"/>
    <xf numFmtId="0" fontId="13" fillId="0" borderId="0" xfId="0" applyFont="1" applyBorder="1" applyAlignment="1">
      <alignment horizontal="right"/>
    </xf>
    <xf numFmtId="0" fontId="19" fillId="0" borderId="8" xfId="43" applyFont="1" applyBorder="1"/>
    <xf numFmtId="0" fontId="19" fillId="0" borderId="8" xfId="43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49" fontId="23" fillId="0" borderId="9" xfId="43" applyNumberFormat="1" applyFont="1" applyBorder="1" applyAlignment="1" applyProtection="1">
      <alignment horizontal="left" vertical="center" wrapText="1"/>
    </xf>
    <xf numFmtId="0" fontId="24" fillId="0" borderId="0" xfId="0" applyFont="1" applyBorder="1" applyAlignment="1">
      <alignment horizontal="left" vertical="center" wrapText="1"/>
    </xf>
    <xf numFmtId="0" fontId="24" fillId="0" borderId="14" xfId="0" applyFont="1" applyBorder="1" applyAlignment="1">
      <alignment horizontal="left" vertical="center" wrapText="1"/>
    </xf>
    <xf numFmtId="0" fontId="23" fillId="0" borderId="12" xfId="43" applyFont="1" applyBorder="1" applyAlignment="1" applyProtection="1">
      <alignment horizontal="center" vertical="center"/>
    </xf>
    <xf numFmtId="0" fontId="23" fillId="0" borderId="13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left" vertical="center" wrapText="1"/>
    </xf>
    <xf numFmtId="0" fontId="24" fillId="0" borderId="8" xfId="0" applyFont="1" applyBorder="1" applyAlignment="1">
      <alignment horizontal="left" vertical="center" wrapText="1"/>
    </xf>
    <xf numFmtId="0" fontId="24" fillId="0" borderId="6" xfId="0" applyFont="1" applyBorder="1" applyAlignment="1">
      <alignment horizontal="center"/>
    </xf>
    <xf numFmtId="0" fontId="25" fillId="0" borderId="7" xfId="0" applyFont="1" applyBorder="1" applyAlignment="1">
      <alignment horizontal="center" vertical="center" wrapText="1"/>
    </xf>
    <xf numFmtId="0" fontId="13" fillId="0" borderId="2" xfId="43" applyFont="1" applyBorder="1" applyAlignment="1">
      <alignment horizontal="center" vertical="center" wrapText="1"/>
    </xf>
    <xf numFmtId="0" fontId="13" fillId="0" borderId="7" xfId="43" applyFont="1" applyFill="1" applyBorder="1" applyAlignment="1">
      <alignment horizontal="center" vertical="center" wrapText="1"/>
    </xf>
    <xf numFmtId="0" fontId="13" fillId="0" borderId="2" xfId="43" applyFont="1" applyFill="1" applyBorder="1" applyAlignment="1">
      <alignment horizontal="center" vertical="center" wrapText="1"/>
    </xf>
    <xf numFmtId="0" fontId="13" fillId="0" borderId="12" xfId="43" applyFont="1" applyBorder="1" applyAlignment="1">
      <alignment horizontal="center" vertical="center" wrapText="1"/>
    </xf>
    <xf numFmtId="0" fontId="26" fillId="0" borderId="4" xfId="43" applyFont="1" applyBorder="1" applyAlignment="1">
      <alignment vertical="top" wrapText="1"/>
    </xf>
    <xf numFmtId="0" fontId="3" fillId="0" borderId="1" xfId="43" applyFont="1" applyBorder="1" applyAlignment="1">
      <alignment vertical="top" wrapText="1"/>
    </xf>
    <xf numFmtId="0" fontId="3" fillId="0" borderId="2" xfId="43" applyFont="1" applyBorder="1" applyAlignment="1">
      <alignment vertical="top" wrapText="1"/>
    </xf>
    <xf numFmtId="0" fontId="3" fillId="0" borderId="3" xfId="43" applyFont="1" applyBorder="1" applyAlignment="1">
      <alignment vertical="top" wrapText="1"/>
    </xf>
    <xf numFmtId="0" fontId="3" fillId="0" borderId="2" xfId="43" applyFont="1" applyBorder="1" applyAlignment="1">
      <alignment horizontal="center" vertical="top" wrapText="1"/>
    </xf>
    <xf numFmtId="0" fontId="27" fillId="0" borderId="2" xfId="43" applyFont="1" applyBorder="1" applyAlignment="1">
      <alignment horizontal="center" vertical="center" wrapText="1"/>
    </xf>
    <xf numFmtId="0" fontId="3" fillId="0" borderId="5" xfId="43" applyFont="1" applyBorder="1" applyAlignment="1">
      <alignment vertical="top" wrapText="1"/>
    </xf>
    <xf numFmtId="0" fontId="3" fillId="0" borderId="6" xfId="43" applyFont="1" applyBorder="1" applyAlignment="1">
      <alignment vertical="top" wrapText="1"/>
    </xf>
    <xf numFmtId="0" fontId="3" fillId="0" borderId="7" xfId="43" applyFont="1" applyBorder="1" applyAlignment="1">
      <alignment vertical="top" wrapText="1"/>
    </xf>
    <xf numFmtId="0" fontId="3" fillId="0" borderId="8" xfId="43" applyFont="1" applyBorder="1" applyAlignment="1">
      <alignment vertical="top" wrapText="1"/>
    </xf>
    <xf numFmtId="0" fontId="3" fillId="0" borderId="7" xfId="43" applyFont="1" applyBorder="1" applyAlignment="1">
      <alignment horizontal="center" vertical="top" wrapText="1"/>
    </xf>
    <xf numFmtId="0" fontId="27" fillId="0" borderId="7" xfId="43" applyFont="1" applyBorder="1" applyAlignment="1">
      <alignment horizontal="center" vertical="center" wrapText="1"/>
    </xf>
    <xf numFmtId="0" fontId="27" fillId="0" borderId="2" xfId="43" applyFont="1" applyFill="1" applyBorder="1" applyAlignment="1">
      <alignment horizontal="center" vertical="center" wrapText="1"/>
    </xf>
    <xf numFmtId="0" fontId="13" fillId="0" borderId="4" xfId="43" applyFont="1" applyBorder="1" applyAlignment="1">
      <alignment horizontal="center" vertical="top" wrapText="1"/>
    </xf>
    <xf numFmtId="0" fontId="21" fillId="0" borderId="3" xfId="0" applyFont="1" applyBorder="1" applyAlignment="1">
      <alignment horizontal="center" vertical="top" wrapText="1"/>
    </xf>
    <xf numFmtId="0" fontId="21" fillId="0" borderId="2" xfId="0" applyFont="1" applyBorder="1" applyAlignment="1">
      <alignment horizontal="center" vertical="top" wrapText="1"/>
    </xf>
    <xf numFmtId="0" fontId="13" fillId="0" borderId="1" xfId="43" applyFont="1" applyBorder="1" applyAlignment="1">
      <alignment horizontal="center" vertical="top" wrapText="1"/>
    </xf>
    <xf numFmtId="0" fontId="13" fillId="0" borderId="2" xfId="43" applyFont="1" applyBorder="1" applyAlignment="1">
      <alignment horizontal="center" vertical="top" wrapText="1"/>
    </xf>
    <xf numFmtId="0" fontId="3" fillId="0" borderId="13" xfId="43" applyFont="1" applyBorder="1" applyAlignment="1">
      <alignment vertical="top" wrapText="1"/>
    </xf>
    <xf numFmtId="0" fontId="27" fillId="0" borderId="13" xfId="43" applyFont="1" applyBorder="1" applyAlignment="1">
      <alignment horizontal="center" vertical="center" wrapText="1"/>
    </xf>
    <xf numFmtId="0" fontId="28" fillId="0" borderId="13" xfId="43" applyFont="1" applyBorder="1" applyAlignment="1">
      <alignment horizontal="center" vertical="center" wrapText="1"/>
    </xf>
    <xf numFmtId="0" fontId="3" fillId="0" borderId="4" xfId="43" applyFont="1" applyBorder="1" applyAlignment="1">
      <alignment vertical="top" wrapText="1"/>
    </xf>
    <xf numFmtId="0" fontId="2" fillId="0" borderId="4" xfId="43" applyFont="1" applyBorder="1" applyAlignment="1">
      <alignment vertical="top" wrapText="1"/>
    </xf>
    <xf numFmtId="0" fontId="29" fillId="0" borderId="13" xfId="43" applyFont="1" applyBorder="1" applyAlignment="1">
      <alignment horizontal="center" vertical="center" wrapText="1"/>
    </xf>
    <xf numFmtId="0" fontId="30" fillId="0" borderId="7" xfId="43" applyFont="1" applyFill="1" applyBorder="1" applyAlignment="1">
      <alignment vertical="center" wrapText="1"/>
    </xf>
    <xf numFmtId="0" fontId="13" fillId="0" borderId="13" xfId="43" applyFont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13" fillId="0" borderId="0" xfId="43" applyFont="1"/>
    <xf numFmtId="0" fontId="0" fillId="0" borderId="0" xfId="0" applyBorder="1" applyAlignment="1">
      <alignment wrapText="1"/>
    </xf>
    <xf numFmtId="0" fontId="0" fillId="0" borderId="0" xfId="0" applyFont="1" applyBorder="1" applyAlignment="1">
      <alignment wrapText="1"/>
    </xf>
    <xf numFmtId="178" fontId="13" fillId="0" borderId="0" xfId="4" applyNumberFormat="1" applyFont="1" applyBorder="1" applyAlignment="1" applyProtection="1">
      <alignment horizontal="left"/>
    </xf>
    <xf numFmtId="3" fontId="1" fillId="0" borderId="1" xfId="43" applyNumberFormat="1" applyFont="1" applyBorder="1" applyAlignment="1" applyProtection="1"/>
    <xf numFmtId="0" fontId="31" fillId="0" borderId="0" xfId="4" applyFont="1" applyBorder="1" applyAlignment="1">
      <alignment horizontal="center"/>
    </xf>
    <xf numFmtId="178" fontId="13" fillId="0" borderId="0" xfId="4" applyNumberFormat="1" applyFont="1" applyBorder="1" applyAlignment="1" applyProtection="1">
      <alignment horizontal="right"/>
    </xf>
    <xf numFmtId="1" fontId="1" fillId="0" borderId="1" xfId="43" applyNumberFormat="1" applyFont="1" applyBorder="1" applyAlignment="1" applyProtection="1"/>
    <xf numFmtId="3" fontId="1" fillId="0" borderId="12" xfId="43" applyNumberFormat="1" applyFont="1" applyBorder="1" applyAlignment="1" applyProtection="1"/>
    <xf numFmtId="0" fontId="1" fillId="0" borderId="1" xfId="0" applyFont="1" applyBorder="1" applyAlignment="1"/>
    <xf numFmtId="0" fontId="13" fillId="0" borderId="14" xfId="0" applyFont="1" applyBorder="1" applyAlignment="1">
      <alignment horizontal="right"/>
    </xf>
    <xf numFmtId="3" fontId="1" fillId="0" borderId="6" xfId="43" applyNumberFormat="1" applyFont="1" applyBorder="1" applyAlignment="1" applyProtection="1">
      <alignment horizontal="right"/>
      <protection locked="0"/>
    </xf>
    <xf numFmtId="3" fontId="1" fillId="0" borderId="2" xfId="43" applyNumberFormat="1" applyFont="1" applyBorder="1" applyAlignment="1" applyProtection="1"/>
    <xf numFmtId="0" fontId="0" fillId="0" borderId="8" xfId="0" applyFont="1" applyBorder="1" applyAlignment="1">
      <alignment horizontal="center"/>
    </xf>
    <xf numFmtId="178" fontId="13" fillId="0" borderId="8" xfId="43" applyNumberFormat="1" applyFont="1" applyBorder="1" applyAlignment="1" applyProtection="1">
      <alignment horizontal="right"/>
    </xf>
    <xf numFmtId="178" fontId="23" fillId="0" borderId="12" xfId="43" applyNumberFormat="1" applyFont="1" applyBorder="1" applyAlignment="1" applyProtection="1">
      <alignment horizontal="center" vertical="center" wrapText="1"/>
    </xf>
    <xf numFmtId="178" fontId="23" fillId="0" borderId="13" xfId="43" applyNumberFormat="1" applyFont="1" applyBorder="1" applyAlignment="1" applyProtection="1">
      <alignment horizontal="center" vertical="center" wrapText="1"/>
    </xf>
    <xf numFmtId="49" fontId="23" fillId="0" borderId="1" xfId="43" applyNumberFormat="1" applyFont="1" applyBorder="1" applyAlignment="1" applyProtection="1">
      <alignment horizontal="center" vertical="center" wrapText="1"/>
    </xf>
    <xf numFmtId="49" fontId="23" fillId="0" borderId="7" xfId="43" applyNumberFormat="1" applyFont="1" applyBorder="1" applyAlignment="1" applyProtection="1">
      <alignment horizontal="center" vertical="center" wrapText="1"/>
    </xf>
    <xf numFmtId="0" fontId="24" fillId="0" borderId="6" xfId="0" applyFont="1" applyBorder="1" applyAlignment="1">
      <alignment horizontal="center" wrapText="1"/>
    </xf>
    <xf numFmtId="0" fontId="24" fillId="0" borderId="7" xfId="0" applyFont="1" applyBorder="1" applyAlignment="1">
      <alignment wrapText="1"/>
    </xf>
    <xf numFmtId="178" fontId="1" fillId="2" borderId="2" xfId="43" applyNumberFormat="1" applyFont="1" applyFill="1" applyBorder="1" applyAlignment="1">
      <alignment horizontal="right" vertical="center" wrapText="1"/>
    </xf>
    <xf numFmtId="178" fontId="1" fillId="2" borderId="1" xfId="43" applyNumberFormat="1" applyFont="1" applyFill="1" applyBorder="1" applyAlignment="1">
      <alignment horizontal="right" vertical="center" wrapText="1"/>
    </xf>
    <xf numFmtId="178" fontId="1" fillId="2" borderId="10" xfId="43" applyNumberFormat="1" applyFont="1" applyFill="1" applyBorder="1" applyAlignment="1">
      <alignment horizontal="right" vertical="center" wrapText="1"/>
    </xf>
    <xf numFmtId="178" fontId="1" fillId="2" borderId="11" xfId="43" applyNumberFormat="1" applyFont="1" applyFill="1" applyBorder="1" applyAlignment="1">
      <alignment horizontal="right" vertical="center" wrapText="1"/>
    </xf>
    <xf numFmtId="178" fontId="1" fillId="0" borderId="7" xfId="43" applyNumberFormat="1" applyFont="1" applyBorder="1" applyAlignment="1" applyProtection="1">
      <alignment horizontal="right" vertical="center" wrapText="1"/>
    </xf>
    <xf numFmtId="178" fontId="1" fillId="0" borderId="1" xfId="43" applyNumberFormat="1" applyFont="1" applyBorder="1" applyAlignment="1" applyProtection="1">
      <alignment horizontal="right" vertical="center" wrapText="1"/>
    </xf>
    <xf numFmtId="178" fontId="1" fillId="0" borderId="2" xfId="43" applyNumberFormat="1" applyFont="1" applyBorder="1" applyAlignment="1" applyProtection="1">
      <alignment horizontal="right" vertical="center" wrapText="1"/>
    </xf>
    <xf numFmtId="178" fontId="1" fillId="2" borderId="7" xfId="43" applyNumberFormat="1" applyFont="1" applyFill="1" applyBorder="1" applyAlignment="1">
      <alignment horizontal="right" vertical="center" wrapText="1"/>
    </xf>
    <xf numFmtId="178" fontId="1" fillId="2" borderId="6" xfId="43" applyNumberFormat="1" applyFont="1" applyFill="1" applyBorder="1" applyAlignment="1">
      <alignment horizontal="right" vertical="center" wrapText="1"/>
    </xf>
    <xf numFmtId="178" fontId="1" fillId="2" borderId="13" xfId="43" applyNumberFormat="1" applyFont="1" applyFill="1" applyBorder="1" applyAlignment="1">
      <alignment horizontal="right" vertical="center" wrapText="1"/>
    </xf>
    <xf numFmtId="178" fontId="1" fillId="2" borderId="15" xfId="43" applyNumberFormat="1" applyFont="1" applyFill="1" applyBorder="1" applyAlignment="1">
      <alignment horizontal="right" vertical="center" wrapText="1"/>
    </xf>
    <xf numFmtId="178" fontId="1" fillId="2" borderId="12" xfId="43" applyNumberFormat="1" applyFont="1" applyFill="1" applyBorder="1" applyAlignment="1">
      <alignment horizontal="right" vertical="center" wrapText="1"/>
    </xf>
    <xf numFmtId="1" fontId="13" fillId="0" borderId="2" xfId="43" applyNumberFormat="1" applyFont="1" applyBorder="1" applyAlignment="1">
      <alignment horizontal="center" vertical="top" wrapText="1"/>
    </xf>
    <xf numFmtId="1" fontId="13" fillId="0" borderId="4" xfId="43" applyNumberFormat="1" applyFont="1" applyBorder="1" applyAlignment="1">
      <alignment horizontal="center" vertical="top" wrapText="1"/>
    </xf>
    <xf numFmtId="1" fontId="13" fillId="0" borderId="1" xfId="43" applyNumberFormat="1" applyFont="1" applyBorder="1" applyAlignment="1">
      <alignment horizontal="center" vertical="top" wrapText="1"/>
    </xf>
    <xf numFmtId="178" fontId="1" fillId="0" borderId="13" xfId="43" applyNumberFormat="1" applyFont="1" applyBorder="1" applyAlignment="1" applyProtection="1">
      <alignment horizontal="right" vertical="center" wrapText="1"/>
    </xf>
    <xf numFmtId="178" fontId="1" fillId="2" borderId="5" xfId="43" applyNumberFormat="1" applyFont="1" applyFill="1" applyBorder="1" applyAlignment="1">
      <alignment horizontal="right" vertical="center" wrapText="1"/>
    </xf>
    <xf numFmtId="0" fontId="3" fillId="0" borderId="1" xfId="43" applyFont="1" applyFill="1" applyBorder="1" applyAlignment="1">
      <alignment vertical="top" wrapText="1"/>
    </xf>
    <xf numFmtId="0" fontId="3" fillId="0" borderId="2" xfId="43" applyFont="1" applyFill="1" applyBorder="1" applyAlignment="1">
      <alignment vertical="top" wrapText="1"/>
    </xf>
    <xf numFmtId="0" fontId="3" fillId="0" borderId="2" xfId="43" applyFont="1" applyFill="1" applyBorder="1" applyAlignment="1">
      <alignment horizontal="center" vertical="top" wrapText="1"/>
    </xf>
    <xf numFmtId="0" fontId="13" fillId="0" borderId="4" xfId="43" applyFont="1" applyFill="1" applyBorder="1" applyAlignment="1">
      <alignment horizontal="center" vertical="top"/>
    </xf>
    <xf numFmtId="0" fontId="21" fillId="0" borderId="3" xfId="0" applyFont="1" applyBorder="1" applyAlignment="1">
      <alignment horizontal="center" vertical="top"/>
    </xf>
    <xf numFmtId="0" fontId="21" fillId="0" borderId="2" xfId="0" applyFont="1" applyBorder="1" applyAlignment="1">
      <alignment horizontal="center" vertical="top"/>
    </xf>
    <xf numFmtId="0" fontId="13" fillId="0" borderId="1" xfId="43" applyFont="1" applyFill="1" applyBorder="1" applyAlignment="1">
      <alignment horizontal="center" vertical="top" wrapText="1"/>
    </xf>
    <xf numFmtId="0" fontId="13" fillId="0" borderId="2" xfId="43" applyFont="1" applyFill="1" applyBorder="1" applyAlignment="1">
      <alignment horizontal="center" vertical="top" wrapText="1"/>
    </xf>
    <xf numFmtId="0" fontId="13" fillId="0" borderId="1" xfId="43" applyFont="1" applyBorder="1" applyAlignment="1">
      <alignment horizontal="center" vertical="center" wrapText="1"/>
    </xf>
    <xf numFmtId="0" fontId="1" fillId="0" borderId="12" xfId="43" applyFont="1" applyBorder="1" applyAlignment="1">
      <alignment horizontal="center" vertical="top" wrapText="1"/>
    </xf>
    <xf numFmtId="0" fontId="3" fillId="0" borderId="11" xfId="43" applyFont="1" applyBorder="1" applyAlignment="1">
      <alignment vertical="top" wrapText="1"/>
    </xf>
    <xf numFmtId="0" fontId="2" fillId="0" borderId="9" xfId="43" applyFont="1" applyBorder="1" applyAlignment="1">
      <alignment vertical="top" wrapText="1"/>
    </xf>
    <xf numFmtId="0" fontId="2" fillId="0" borderId="10" xfId="43" applyFont="1" applyBorder="1" applyAlignment="1">
      <alignment vertical="top" wrapText="1"/>
    </xf>
    <xf numFmtId="0" fontId="2" fillId="0" borderId="11" xfId="43" applyFont="1" applyBorder="1" applyAlignment="1">
      <alignment vertical="top" wrapText="1"/>
    </xf>
    <xf numFmtId="0" fontId="2" fillId="0" borderId="0" xfId="43" applyFont="1" applyBorder="1" applyAlignment="1">
      <alignment vertical="top" wrapText="1"/>
    </xf>
    <xf numFmtId="0" fontId="2" fillId="0" borderId="10" xfId="43" applyFont="1" applyBorder="1" applyAlignment="1">
      <alignment horizontal="center" vertical="top" wrapText="1"/>
    </xf>
    <xf numFmtId="0" fontId="29" fillId="0" borderId="1" xfId="43" applyFont="1" applyBorder="1" applyAlignment="1">
      <alignment horizontal="center" vertical="center" wrapText="1"/>
    </xf>
    <xf numFmtId="178" fontId="1" fillId="2" borderId="4" xfId="43" applyNumberFormat="1" applyFont="1" applyFill="1" applyBorder="1" applyAlignment="1">
      <alignment horizontal="right" vertical="center" wrapText="1"/>
    </xf>
    <xf numFmtId="178" fontId="1" fillId="0" borderId="2" xfId="43" applyNumberFormat="1" applyFont="1" applyBorder="1" applyAlignment="1">
      <alignment horizontal="right" vertical="center" wrapText="1"/>
    </xf>
    <xf numFmtId="178" fontId="1" fillId="2" borderId="9" xfId="43" applyNumberFormat="1" applyFont="1" applyFill="1" applyBorder="1" applyAlignment="1">
      <alignment horizontal="right" vertical="center" wrapText="1"/>
    </xf>
    <xf numFmtId="178" fontId="1" fillId="0" borderId="7" xfId="43" applyNumberFormat="1" applyFont="1" applyBorder="1" applyAlignment="1">
      <alignment horizontal="right" vertical="center" wrapText="1"/>
    </xf>
    <xf numFmtId="0" fontId="13" fillId="0" borderId="4" xfId="43" applyFont="1" applyFill="1" applyBorder="1" applyAlignment="1">
      <alignment horizontal="center" vertical="top" wrapText="1"/>
    </xf>
    <xf numFmtId="178" fontId="1" fillId="0" borderId="13" xfId="43" applyNumberFormat="1" applyFont="1" applyBorder="1" applyAlignment="1">
      <alignment horizontal="right" vertical="center" wrapText="1"/>
    </xf>
    <xf numFmtId="178" fontId="1" fillId="0" borderId="11" xfId="43" applyNumberFormat="1" applyFont="1" applyBorder="1" applyAlignment="1">
      <alignment horizontal="right" vertical="center" wrapText="1"/>
    </xf>
    <xf numFmtId="178" fontId="1" fillId="0" borderId="3" xfId="43" applyNumberFormat="1" applyFont="1" applyBorder="1" applyAlignment="1" applyProtection="1">
      <alignment horizontal="right" vertical="center" wrapText="1"/>
    </xf>
    <xf numFmtId="178" fontId="1" fillId="2" borderId="2" xfId="43" applyNumberFormat="1" applyFont="1" applyFill="1" applyBorder="1" applyAlignment="1">
      <alignment horizontal="right" vertical="center"/>
    </xf>
    <xf numFmtId="178" fontId="1" fillId="2" borderId="4" xfId="43" applyNumberFormat="1" applyFont="1" applyFill="1" applyBorder="1" applyAlignment="1">
      <alignment horizontal="right" vertical="center"/>
    </xf>
    <xf numFmtId="178" fontId="1" fillId="2" borderId="1" xfId="43" applyNumberFormat="1" applyFont="1" applyFill="1" applyBorder="1" applyAlignment="1">
      <alignment horizontal="right" vertical="center"/>
    </xf>
    <xf numFmtId="0" fontId="13" fillId="0" borderId="4" xfId="43" applyFont="1" applyFill="1" applyBorder="1" applyAlignment="1">
      <alignment horizontal="center" vertical="center" wrapText="1"/>
    </xf>
    <xf numFmtId="0" fontId="29" fillId="0" borderId="4" xfId="43" applyFont="1" applyFill="1" applyBorder="1" applyAlignment="1">
      <alignment horizontal="center" vertical="center" wrapText="1"/>
    </xf>
    <xf numFmtId="0" fontId="27" fillId="0" borderId="4" xfId="43" applyFont="1" applyFill="1" applyBorder="1" applyAlignment="1">
      <alignment horizontal="center" vertical="center" wrapText="1"/>
    </xf>
    <xf numFmtId="0" fontId="2" fillId="0" borderId="9" xfId="43" applyFont="1" applyFill="1" applyBorder="1" applyAlignment="1">
      <alignment vertical="top" wrapText="1"/>
    </xf>
    <xf numFmtId="0" fontId="2" fillId="0" borderId="12" xfId="43" applyFont="1" applyFill="1" applyBorder="1" applyAlignment="1">
      <alignment vertical="top" wrapText="1"/>
    </xf>
    <xf numFmtId="0" fontId="2" fillId="0" borderId="14" xfId="43" applyFont="1" applyFill="1" applyBorder="1" applyAlignment="1">
      <alignment vertical="top" wrapText="1"/>
    </xf>
    <xf numFmtId="0" fontId="2" fillId="0" borderId="13" xfId="43" applyFont="1" applyFill="1" applyBorder="1" applyAlignment="1">
      <alignment vertical="top" wrapText="1"/>
    </xf>
    <xf numFmtId="0" fontId="2" fillId="0" borderId="13" xfId="43" applyFont="1" applyFill="1" applyBorder="1" applyAlignment="1">
      <alignment horizontal="center" vertical="top" wrapText="1"/>
    </xf>
    <xf numFmtId="0" fontId="3" fillId="0" borderId="3" xfId="43" applyFont="1" applyFill="1" applyBorder="1" applyAlignment="1">
      <alignment vertical="top" wrapText="1"/>
    </xf>
    <xf numFmtId="0" fontId="13" fillId="0" borderId="6" xfId="43" applyFont="1" applyFill="1" applyBorder="1" applyAlignment="1">
      <alignment horizontal="center" vertical="center" wrapText="1"/>
    </xf>
    <xf numFmtId="0" fontId="13" fillId="0" borderId="1" xfId="43" applyFont="1" applyFill="1" applyBorder="1" applyAlignment="1">
      <alignment horizontal="center" vertical="center" wrapText="1"/>
    </xf>
    <xf numFmtId="178" fontId="1" fillId="0" borderId="6" xfId="43" applyNumberFormat="1" applyFont="1" applyBorder="1" applyAlignment="1" applyProtection="1">
      <alignment horizontal="right" vertical="center" wrapText="1"/>
    </xf>
    <xf numFmtId="178" fontId="1" fillId="0" borderId="1" xfId="43" applyNumberFormat="1" applyFont="1" applyBorder="1" applyAlignment="1">
      <alignment horizontal="right" vertical="center" wrapText="1"/>
    </xf>
    <xf numFmtId="178" fontId="1" fillId="0" borderId="4" xfId="43" applyNumberFormat="1" applyFont="1" applyBorder="1" applyAlignment="1" applyProtection="1">
      <alignment horizontal="right" vertical="center" wrapText="1"/>
    </xf>
    <xf numFmtId="178" fontId="1" fillId="0" borderId="6" xfId="43" applyNumberFormat="1" applyFont="1" applyBorder="1" applyAlignment="1">
      <alignment horizontal="right" vertical="center" wrapText="1"/>
    </xf>
    <xf numFmtId="178" fontId="1" fillId="0" borderId="12" xfId="43" applyNumberFormat="1" applyFont="1" applyBorder="1" applyAlignment="1">
      <alignment horizontal="right" vertical="center" wrapText="1"/>
    </xf>
    <xf numFmtId="178" fontId="1" fillId="0" borderId="12" xfId="43" applyNumberFormat="1" applyFont="1" applyBorder="1" applyAlignment="1" applyProtection="1">
      <alignment horizontal="right" vertical="center" wrapText="1"/>
    </xf>
    <xf numFmtId="178" fontId="1" fillId="0" borderId="15" xfId="43" applyNumberFormat="1" applyFont="1" applyBorder="1" applyAlignment="1" applyProtection="1">
      <alignment horizontal="right" vertical="center" wrapText="1"/>
    </xf>
    <xf numFmtId="178" fontId="1" fillId="0" borderId="10" xfId="43" applyNumberFormat="1" applyFont="1" applyBorder="1" applyAlignment="1">
      <alignment horizontal="right" vertical="center" wrapText="1"/>
    </xf>
    <xf numFmtId="1" fontId="13" fillId="0" borderId="11" xfId="43" applyNumberFormat="1" applyFont="1" applyBorder="1" applyAlignment="1">
      <alignment horizontal="center" vertical="center" wrapText="1"/>
    </xf>
    <xf numFmtId="178" fontId="1" fillId="0" borderId="11" xfId="43" applyNumberFormat="1" applyFont="1" applyBorder="1" applyAlignment="1" applyProtection="1">
      <alignment horizontal="right" vertical="center" wrapText="1"/>
    </xf>
    <xf numFmtId="0" fontId="3" fillId="0" borderId="10" xfId="43" applyFont="1" applyFill="1" applyBorder="1" applyAlignment="1">
      <alignment vertical="top" wrapText="1"/>
    </xf>
    <xf numFmtId="0" fontId="3" fillId="0" borderId="13" xfId="43" applyFont="1" applyFill="1" applyBorder="1" applyAlignment="1">
      <alignment vertical="top" wrapText="1"/>
    </xf>
    <xf numFmtId="0" fontId="3" fillId="0" borderId="14" xfId="43" applyFont="1" applyFill="1" applyBorder="1" applyAlignment="1">
      <alignment vertical="top" wrapText="1"/>
    </xf>
    <xf numFmtId="0" fontId="27" fillId="0" borderId="1" xfId="43" applyFont="1" applyFill="1" applyBorder="1" applyAlignment="1">
      <alignment horizontal="center" vertical="center" wrapText="1"/>
    </xf>
    <xf numFmtId="0" fontId="27" fillId="0" borderId="6" xfId="43" applyFont="1" applyFill="1" applyBorder="1" applyAlignment="1">
      <alignment horizontal="center" vertical="center" wrapText="1"/>
    </xf>
    <xf numFmtId="0" fontId="28" fillId="0" borderId="1" xfId="43" applyFont="1" applyFill="1" applyBorder="1" applyAlignment="1">
      <alignment horizontal="center" vertical="top" wrapText="1"/>
    </xf>
    <xf numFmtId="0" fontId="27" fillId="0" borderId="1" xfId="43" applyFont="1" applyBorder="1" applyAlignment="1">
      <alignment horizontal="center" vertical="center" wrapText="1"/>
    </xf>
    <xf numFmtId="0" fontId="29" fillId="0" borderId="1" xfId="43" applyFont="1" applyFill="1" applyBorder="1" applyAlignment="1">
      <alignment horizontal="center" vertical="center" wrapText="1"/>
    </xf>
    <xf numFmtId="0" fontId="3" fillId="0" borderId="12" xfId="43" applyFont="1" applyFill="1" applyBorder="1" applyAlignment="1">
      <alignment vertical="top" wrapText="1"/>
    </xf>
    <xf numFmtId="0" fontId="2" fillId="0" borderId="10" xfId="43" applyFont="1" applyFill="1" applyBorder="1" applyAlignment="1">
      <alignment vertical="top" wrapText="1"/>
    </xf>
    <xf numFmtId="178" fontId="32" fillId="0" borderId="2" xfId="43" applyNumberFormat="1" applyFont="1" applyBorder="1" applyAlignment="1" applyProtection="1">
      <alignment horizontal="right" vertical="center" wrapText="1"/>
    </xf>
    <xf numFmtId="178" fontId="1" fillId="0" borderId="8" xfId="43" applyNumberFormat="1" applyFont="1" applyBorder="1" applyAlignment="1" applyProtection="1">
      <alignment horizontal="right" vertical="center" wrapText="1"/>
    </xf>
    <xf numFmtId="178" fontId="1" fillId="2" borderId="2" xfId="43" applyNumberFormat="1" applyFont="1" applyFill="1" applyBorder="1" applyAlignment="1" applyProtection="1">
      <alignment horizontal="right" vertical="center" wrapText="1"/>
    </xf>
    <xf numFmtId="0" fontId="13" fillId="0" borderId="14" xfId="43" applyFont="1" applyFill="1" applyBorder="1" applyAlignment="1">
      <alignment horizontal="center" vertical="top" wrapText="1"/>
    </xf>
    <xf numFmtId="0" fontId="3" fillId="0" borderId="5" xfId="43" applyFont="1" applyFill="1" applyBorder="1" applyAlignment="1">
      <alignment vertical="top" wrapText="1"/>
    </xf>
    <xf numFmtId="0" fontId="3" fillId="0" borderId="6" xfId="43" applyFont="1" applyFill="1" applyBorder="1" applyAlignment="1">
      <alignment vertical="top" wrapText="1"/>
    </xf>
    <xf numFmtId="0" fontId="3" fillId="0" borderId="7" xfId="43" applyFont="1" applyFill="1" applyBorder="1" applyAlignment="1">
      <alignment vertical="top" wrapText="1"/>
    </xf>
    <xf numFmtId="0" fontId="3" fillId="0" borderId="7" xfId="43" applyFont="1" applyFill="1" applyBorder="1" applyAlignment="1">
      <alignment horizontal="center" vertical="top" wrapText="1"/>
    </xf>
    <xf numFmtId="0" fontId="3" fillId="0" borderId="8" xfId="43" applyFont="1" applyFill="1" applyBorder="1" applyAlignment="1">
      <alignment vertical="center" wrapText="1"/>
    </xf>
    <xf numFmtId="0" fontId="3" fillId="0" borderId="4" xfId="43" applyFont="1" applyFill="1" applyBorder="1" applyAlignment="1">
      <alignment vertical="top" wrapText="1"/>
    </xf>
    <xf numFmtId="0" fontId="26" fillId="0" borderId="3" xfId="43" applyFont="1" applyFill="1" applyBorder="1" applyAlignment="1">
      <alignment vertical="top" wrapText="1"/>
    </xf>
    <xf numFmtId="0" fontId="27" fillId="0" borderId="12" xfId="43" applyFont="1" applyFill="1" applyBorder="1" applyAlignment="1">
      <alignment horizontal="center" vertical="center" wrapText="1"/>
    </xf>
    <xf numFmtId="0" fontId="29" fillId="0" borderId="12" xfId="43" applyFont="1" applyFill="1" applyBorder="1" applyAlignment="1">
      <alignment horizontal="center" vertical="center" wrapText="1"/>
    </xf>
    <xf numFmtId="178" fontId="1" fillId="2" borderId="3" xfId="43" applyNumberFormat="1" applyFont="1" applyFill="1" applyBorder="1" applyAlignment="1">
      <alignment horizontal="right" vertical="center" wrapText="1"/>
    </xf>
    <xf numFmtId="0" fontId="13" fillId="0" borderId="3" xfId="43" applyFont="1" applyFill="1" applyBorder="1" applyAlignment="1">
      <alignment horizontal="center" vertical="top" wrapText="1"/>
    </xf>
    <xf numFmtId="0" fontId="3" fillId="0" borderId="8" xfId="43" applyFont="1" applyFill="1" applyBorder="1" applyAlignment="1">
      <alignment vertical="top" wrapText="1"/>
    </xf>
    <xf numFmtId="0" fontId="27" fillId="0" borderId="7" xfId="43" applyFont="1" applyFill="1" applyBorder="1" applyAlignment="1">
      <alignment horizontal="center" vertical="center" wrapText="1"/>
    </xf>
    <xf numFmtId="0" fontId="29" fillId="0" borderId="7" xfId="43" applyFont="1" applyFill="1" applyBorder="1" applyAlignment="1">
      <alignment horizontal="center" vertical="center" wrapText="1"/>
    </xf>
    <xf numFmtId="0" fontId="1" fillId="0" borderId="4" xfId="43" applyFont="1" applyBorder="1"/>
    <xf numFmtId="0" fontId="1" fillId="0" borderId="1" xfId="43" applyFont="1" applyBorder="1"/>
    <xf numFmtId="0" fontId="1" fillId="0" borderId="2" xfId="43" applyFont="1" applyBorder="1"/>
    <xf numFmtId="0" fontId="1" fillId="0" borderId="3" xfId="43" applyFont="1" applyBorder="1"/>
    <xf numFmtId="0" fontId="1" fillId="0" borderId="1" xfId="43" applyFont="1" applyBorder="1" applyAlignment="1">
      <alignment horizontal="center"/>
    </xf>
    <xf numFmtId="0" fontId="2" fillId="0" borderId="2" xfId="43" applyFont="1" applyBorder="1"/>
    <xf numFmtId="0" fontId="1" fillId="0" borderId="0" xfId="43" applyFont="1" applyAlignment="1">
      <alignment horizontal="left"/>
    </xf>
    <xf numFmtId="0" fontId="1" fillId="0" borderId="0" xfId="43" applyFont="1" applyBorder="1" applyAlignment="1">
      <alignment horizontal="left"/>
    </xf>
    <xf numFmtId="0" fontId="1" fillId="0" borderId="8" xfId="43" applyFont="1" applyBorder="1" applyAlignment="1">
      <alignment horizontal="left"/>
    </xf>
    <xf numFmtId="0" fontId="5" fillId="0" borderId="8" xfId="43" applyFont="1" applyBorder="1" applyAlignment="1">
      <alignment horizontal="left" vertical="center"/>
    </xf>
    <xf numFmtId="0" fontId="5" fillId="0" borderId="0" xfId="43" applyFont="1" applyBorder="1" applyAlignment="1">
      <alignment horizontal="left" vertical="center"/>
    </xf>
    <xf numFmtId="178" fontId="1" fillId="2" borderId="8" xfId="43" applyNumberFormat="1" applyFont="1" applyFill="1" applyBorder="1" applyAlignment="1">
      <alignment horizontal="right" vertical="center" wrapText="1"/>
    </xf>
    <xf numFmtId="178" fontId="1" fillId="0" borderId="10" xfId="43" applyNumberFormat="1" applyFont="1" applyBorder="1" applyAlignment="1" applyProtection="1">
      <alignment horizontal="right" vertical="center" wrapText="1"/>
    </xf>
    <xf numFmtId="178" fontId="1" fillId="0" borderId="14" xfId="43" applyNumberFormat="1" applyFont="1" applyBorder="1" applyAlignment="1" applyProtection="1">
      <alignment horizontal="right" vertical="center" wrapText="1"/>
    </xf>
    <xf numFmtId="178" fontId="1" fillId="2" borderId="14" xfId="43" applyNumberFormat="1" applyFont="1" applyFill="1" applyBorder="1" applyAlignment="1">
      <alignment horizontal="right" vertical="center" wrapText="1"/>
    </xf>
    <xf numFmtId="178" fontId="1" fillId="0" borderId="0" xfId="43" applyNumberFormat="1" applyFont="1" applyBorder="1" applyAlignment="1" applyProtection="1">
      <alignment horizontal="right" vertical="center" wrapText="1"/>
    </xf>
    <xf numFmtId="0" fontId="1" fillId="0" borderId="8" xfId="43" applyFont="1" applyBorder="1"/>
    <xf numFmtId="0" fontId="1" fillId="0" borderId="0" xfId="43" applyFont="1" applyAlignment="1">
      <alignment vertical="center"/>
    </xf>
    <xf numFmtId="0" fontId="1" fillId="0" borderId="0" xfId="43" applyFont="1" applyBorder="1" applyAlignment="1">
      <alignment vertical="center"/>
    </xf>
    <xf numFmtId="0" fontId="13" fillId="0" borderId="0" xfId="43" applyFont="1" applyBorder="1" applyAlignment="1">
      <alignment vertical="top"/>
    </xf>
    <xf numFmtId="0" fontId="0" fillId="0" borderId="0" xfId="0" applyAlignment="1"/>
    <xf numFmtId="0" fontId="1" fillId="0" borderId="8" xfId="43" applyFont="1" applyBorder="1" applyAlignment="1">
      <alignment horizontal="center"/>
    </xf>
    <xf numFmtId="0" fontId="13" fillId="0" borderId="14" xfId="43" applyFont="1" applyBorder="1" applyAlignment="1">
      <alignment horizontal="center" vertical="top"/>
    </xf>
    <xf numFmtId="0" fontId="0" fillId="0" borderId="14" xfId="0" applyBorder="1" applyAlignment="1">
      <alignment horizontal="center"/>
    </xf>
    <xf numFmtId="0" fontId="0" fillId="0" borderId="0" xfId="0" applyAlignment="1">
      <alignment horizontal="center"/>
    </xf>
    <xf numFmtId="0" fontId="33" fillId="0" borderId="0" xfId="0" applyFont="1" applyBorder="1" applyAlignment="1">
      <alignment horizontal="center"/>
    </xf>
    <xf numFmtId="0" fontId="1" fillId="0" borderId="8" xfId="43" applyFont="1" applyBorder="1" applyAlignment="1"/>
    <xf numFmtId="0" fontId="13" fillId="0" borderId="7" xfId="43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/>
    </xf>
    <xf numFmtId="178" fontId="12" fillId="0" borderId="0" xfId="4" applyNumberFormat="1" applyFont="1" applyBorder="1" applyAlignment="1" applyProtection="1">
      <alignment horizontal="left" vertical="center" wrapText="1"/>
    </xf>
    <xf numFmtId="178" fontId="33" fillId="0" borderId="0" xfId="4" applyNumberFormat="1" applyFont="1" applyBorder="1" applyAlignment="1" applyProtection="1">
      <alignment horizontal="right" vertical="center"/>
    </xf>
    <xf numFmtId="0" fontId="13" fillId="0" borderId="12" xfId="43" applyFont="1" applyFill="1" applyBorder="1" applyAlignment="1">
      <alignment horizontal="center" vertical="center" wrapText="1"/>
    </xf>
    <xf numFmtId="0" fontId="1" fillId="0" borderId="8" xfId="43" applyFont="1" applyFill="1" applyBorder="1" applyAlignment="1">
      <alignment vertical="center" wrapText="1"/>
    </xf>
  </cellXfs>
  <cellStyles count="51">
    <cellStyle name="Normal" xfId="0" builtinId="0"/>
    <cellStyle name="40% - Accent1" xfId="1" builtinId="31"/>
    <cellStyle name="Comma" xfId="2" builtinId="3"/>
    <cellStyle name="Comma [0]" xfId="3" builtinId="6"/>
    <cellStyle name="Normal_TRECFORMantras2001333" xfId="4"/>
    <cellStyle name="Currency [0]" xfId="5" builtinId="7"/>
    <cellStyle name="Currency" xfId="6" builtinId="4"/>
    <cellStyle name="Percent" xfId="7" builtinId="5"/>
    <cellStyle name="Hyperlink" xfId="8" builtinId="8"/>
    <cellStyle name="60% - Accent4" xfId="9" builtinId="44"/>
    <cellStyle name="Followed Hyperlink" xfId="10" builtinId="9"/>
    <cellStyle name="Check Cell" xfId="11" builtinId="23"/>
    <cellStyle name="Heading 2" xfId="12" builtinId="17"/>
    <cellStyle name="Note" xfId="13" builtinId="10"/>
    <cellStyle name="40% - Accent3" xfId="14" builtinId="39"/>
    <cellStyle name="Warning Text" xfId="15" builtinId="11"/>
    <cellStyle name="40% - Accent2" xfId="16" builtinId="35"/>
    <cellStyle name="Title" xfId="17" builtinId="15"/>
    <cellStyle name="CExplanatory Text" xfId="18" builtinId="53"/>
    <cellStyle name="Heading 1" xfId="19" builtinId="16"/>
    <cellStyle name="Heading 3" xfId="20" builtinId="18"/>
    <cellStyle name="Heading 4" xfId="21" builtinId="19"/>
    <cellStyle name="Input" xfId="22" builtinId="20"/>
    <cellStyle name="60% - Accent3" xfId="23" builtinId="40"/>
    <cellStyle name="Good" xfId="24" builtinId="26"/>
    <cellStyle name="Output" xfId="25" builtinId="21"/>
    <cellStyle name="20% - Accent1" xfId="26" builtinId="30"/>
    <cellStyle name="Calculation" xfId="27" builtinId="22"/>
    <cellStyle name="Linked Cell" xfId="28" builtinId="24"/>
    <cellStyle name="Total" xfId="29" builtinId="25"/>
    <cellStyle name="Bad" xfId="30" builtinId="27"/>
    <cellStyle name="Neutral" xfId="31" builtinId="28"/>
    <cellStyle name="Accent1" xfId="32" builtinId="29"/>
    <cellStyle name="20% - Accent5" xfId="33" builtinId="46"/>
    <cellStyle name="60% - Accent1" xfId="34" builtinId="32"/>
    <cellStyle name="Accent2" xfId="35" builtinId="33"/>
    <cellStyle name="20% - Accent2" xfId="36" builtinId="34"/>
    <cellStyle name="20% - Accent6" xfId="37" builtinId="50"/>
    <cellStyle name="60% - Accent2" xfId="38" builtinId="36"/>
    <cellStyle name="Accent3" xfId="39" builtinId="37"/>
    <cellStyle name="20% - Accent3" xfId="40" builtinId="38"/>
    <cellStyle name="Accent4" xfId="41" builtinId="41"/>
    <cellStyle name="20% - Accent4" xfId="42" builtinId="42"/>
    <cellStyle name="Normal_biudz uz 2001 atskaitomybe3" xfId="43"/>
    <cellStyle name="40% - Accent4" xfId="44" builtinId="43"/>
    <cellStyle name="Accent5" xfId="45" builtinId="45"/>
    <cellStyle name="40% - Accent5" xfId="46" builtinId="47"/>
    <cellStyle name="60% - Accent5" xfId="47" builtinId="48"/>
    <cellStyle name="Accent6" xfId="48" builtinId="49"/>
    <cellStyle name="40% - Accent6" xfId="49" builtinId="51"/>
    <cellStyle name="60% - Accent6" xfId="50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usernames" Target="revisions/userNames.xml"/><Relationship Id="rId10" Type="http://schemas.openxmlformats.org/officeDocument/2006/relationships/revisionHeaders" Target="revisions/revisionHeaders.xml"/><Relationship Id="rId1" Type="http://schemas.openxmlformats.org/officeDocument/2006/relationships/worksheet" Target="worksheets/sheet1.xml"/></Relationships>
</file>

<file path=xl/revisions/_rels/revisionHeaders.xml.rels><?xml version="1.0" encoding="UTF-8" standalone="yes"?>
<Relationships xmlns="http://schemas.openxmlformats.org/package/2006/relationships"><Relationship Id="rId9" Type="http://schemas.openxmlformats.org/officeDocument/2006/relationships/revisionLog" Target="revisionLog9.xml"/><Relationship Id="rId8" Type="http://schemas.openxmlformats.org/officeDocument/2006/relationships/revisionLog" Target="revisionLog8.xml"/><Relationship Id="rId7" Type="http://schemas.openxmlformats.org/officeDocument/2006/relationships/revisionLog" Target="revisionLog7.xml"/><Relationship Id="rId6" Type="http://schemas.openxmlformats.org/officeDocument/2006/relationships/revisionLog" Target="revisionLog6.xml"/><Relationship Id="rId5" Type="http://schemas.openxmlformats.org/officeDocument/2006/relationships/revisionLog" Target="revisionLog5.xml"/><Relationship Id="rId43" Type="http://schemas.openxmlformats.org/officeDocument/2006/relationships/revisionLog" Target="revisionLog43.xml"/><Relationship Id="rId42" Type="http://schemas.openxmlformats.org/officeDocument/2006/relationships/revisionLog" Target="revisionLog42.xml"/><Relationship Id="rId41" Type="http://schemas.openxmlformats.org/officeDocument/2006/relationships/revisionLog" Target="revisionLog41.xml"/><Relationship Id="rId40" Type="http://schemas.openxmlformats.org/officeDocument/2006/relationships/revisionLog" Target="revisionLog40.xml"/><Relationship Id="rId4" Type="http://schemas.openxmlformats.org/officeDocument/2006/relationships/revisionLog" Target="revisionLog4.xml"/><Relationship Id="rId39" Type="http://schemas.openxmlformats.org/officeDocument/2006/relationships/revisionLog" Target="revisionLog39.xml"/><Relationship Id="rId38" Type="http://schemas.openxmlformats.org/officeDocument/2006/relationships/revisionLog" Target="revisionLog38.xml"/><Relationship Id="rId37" Type="http://schemas.openxmlformats.org/officeDocument/2006/relationships/revisionLog" Target="revisionLog37.xml"/><Relationship Id="rId36" Type="http://schemas.openxmlformats.org/officeDocument/2006/relationships/revisionLog" Target="revisionLog36.xml"/><Relationship Id="rId35" Type="http://schemas.openxmlformats.org/officeDocument/2006/relationships/revisionLog" Target="revisionLog35.xml"/><Relationship Id="rId34" Type="http://schemas.openxmlformats.org/officeDocument/2006/relationships/revisionLog" Target="revisionLog34.xml"/><Relationship Id="rId33" Type="http://schemas.openxmlformats.org/officeDocument/2006/relationships/revisionLog" Target="revisionLog33.xml"/><Relationship Id="rId32" Type="http://schemas.openxmlformats.org/officeDocument/2006/relationships/revisionLog" Target="revisionLog32.xml"/><Relationship Id="rId31" Type="http://schemas.openxmlformats.org/officeDocument/2006/relationships/revisionLog" Target="revisionLog31.xml"/><Relationship Id="rId30" Type="http://schemas.openxmlformats.org/officeDocument/2006/relationships/revisionLog" Target="revisionLog30.xml"/><Relationship Id="rId3" Type="http://schemas.openxmlformats.org/officeDocument/2006/relationships/revisionLog" Target="revisionLog3.xml"/><Relationship Id="rId29" Type="http://schemas.openxmlformats.org/officeDocument/2006/relationships/revisionLog" Target="revisionLog29.xml"/><Relationship Id="rId28" Type="http://schemas.openxmlformats.org/officeDocument/2006/relationships/revisionLog" Target="revisionLog28.xml"/><Relationship Id="rId27" Type="http://schemas.openxmlformats.org/officeDocument/2006/relationships/revisionLog" Target="revisionLog27.xml"/><Relationship Id="rId26" Type="http://schemas.openxmlformats.org/officeDocument/2006/relationships/revisionLog" Target="revisionLog26.xml"/><Relationship Id="rId25" Type="http://schemas.openxmlformats.org/officeDocument/2006/relationships/revisionLog" Target="revisionLog25.xml"/><Relationship Id="rId24" Type="http://schemas.openxmlformats.org/officeDocument/2006/relationships/revisionLog" Target="revisionLog24.xml"/><Relationship Id="rId23" Type="http://schemas.openxmlformats.org/officeDocument/2006/relationships/revisionLog" Target="revisionLog23.xml"/><Relationship Id="rId22" Type="http://schemas.openxmlformats.org/officeDocument/2006/relationships/revisionLog" Target="revisionLog22.xml"/><Relationship Id="rId21" Type="http://schemas.openxmlformats.org/officeDocument/2006/relationships/revisionLog" Target="revisionLog21.xml"/><Relationship Id="rId20" Type="http://schemas.openxmlformats.org/officeDocument/2006/relationships/revisionLog" Target="revisionLog20.xml"/><Relationship Id="rId2" Type="http://schemas.openxmlformats.org/officeDocument/2006/relationships/revisionLog" Target="revisionLog2.xml"/><Relationship Id="rId19" Type="http://schemas.openxmlformats.org/officeDocument/2006/relationships/revisionLog" Target="revisionLog19.xml"/><Relationship Id="rId18" Type="http://schemas.openxmlformats.org/officeDocument/2006/relationships/revisionLog" Target="revisionLog18.xml"/><Relationship Id="rId17" Type="http://schemas.openxmlformats.org/officeDocument/2006/relationships/revisionLog" Target="revisionLog17.xml"/><Relationship Id="rId16" Type="http://schemas.openxmlformats.org/officeDocument/2006/relationships/revisionLog" Target="revisionLog16.xml"/><Relationship Id="rId15" Type="http://schemas.openxmlformats.org/officeDocument/2006/relationships/revisionLog" Target="revisionLog15.xml"/><Relationship Id="rId14" Type="http://schemas.openxmlformats.org/officeDocument/2006/relationships/revisionLog" Target="revisionLog14.xml"/><Relationship Id="rId13" Type="http://schemas.openxmlformats.org/officeDocument/2006/relationships/revisionLog" Target="revisionLog13.xml"/><Relationship Id="rId12" Type="http://schemas.openxmlformats.org/officeDocument/2006/relationships/revisionLog" Target="revisionLog12.xml"/><Relationship Id="rId11" Type="http://schemas.openxmlformats.org/officeDocument/2006/relationships/revisionLog" Target="revisionLog11.xml"/><Relationship Id="rId10" Type="http://schemas.openxmlformats.org/officeDocument/2006/relationships/revisionLog" Target="revisionLog10.xml"/><Relationship Id="rId1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86AAD623-8DE8-44ED-95CD-6AFFE6934655}" diskRevisions="1" revisionId="6712" version="80">
  <header guid="{A235D587-1389-4907-A5E1-41D6674AB099}" dateTime="2023-01-16T13:53:38" maxSheetId="6" userName="„Windows“ vartotojas" r:id="rId1" maxRId="6572">
    <sheetIdMap count="5">
      <sheetId val="1"/>
      <sheetId val="2"/>
      <sheetId val="3"/>
      <sheetId val="4"/>
      <sheetId val="5"/>
    </sheetIdMap>
  </header>
  <header guid="{79F4D711-6AA5-47F3-AD0E-4642F19F2638}" dateTime="2023-01-16T13:55:30" maxSheetId="6" userName="„Windows“ vartotojas" r:id="rId2" minRId="6581" maxRId="6583">
    <sheetIdMap count="5">
      <sheetId val="1"/>
      <sheetId val="2"/>
      <sheetId val="3"/>
      <sheetId val="4"/>
      <sheetId val="5"/>
    </sheetIdMap>
  </header>
  <header guid="{81098BEA-8FD2-4D1B-AE50-7EE524FB726E}" dateTime="2023-01-16T13:56:16" maxSheetId="6" userName="„Windows“ vartotojas" r:id="rId3" minRId="6584" maxRId="6586">
    <sheetIdMap count="5">
      <sheetId val="1"/>
      <sheetId val="2"/>
      <sheetId val="3"/>
      <sheetId val="4"/>
      <sheetId val="5"/>
    </sheetIdMap>
  </header>
  <header guid="{385BAC87-8D3C-475B-9FF2-2A4E07F3E47D}" dateTime="2023-01-16T13:58:05" maxSheetId="6" userName="„Windows“ vartotojas" r:id="rId4" minRId="6587" maxRId="6596">
    <sheetIdMap count="5">
      <sheetId val="1"/>
      <sheetId val="2"/>
      <sheetId val="3"/>
      <sheetId val="4"/>
      <sheetId val="5"/>
    </sheetIdMap>
  </header>
  <header guid="{E4700832-3FD7-4AD8-8340-ABCBC4413AB6}" dateTime="2023-01-16T13:59:52" maxSheetId="6" userName="„Windows“ vartotojas" r:id="rId5" minRId="6597" maxRId="6603">
    <sheetIdMap count="5">
      <sheetId val="1"/>
      <sheetId val="2"/>
      <sheetId val="3"/>
      <sheetId val="4"/>
      <sheetId val="5"/>
    </sheetIdMap>
  </header>
  <header guid="{A35C8A6A-5DB5-4C6D-88A0-24B329F33149}" dateTime="2023-01-16T14:00:56" maxSheetId="6" userName="„Windows“ vartotojas" r:id="rId6" minRId="6604" maxRId="6606">
    <sheetIdMap count="5">
      <sheetId val="1"/>
      <sheetId val="2"/>
      <sheetId val="3"/>
      <sheetId val="4"/>
      <sheetId val="5"/>
    </sheetIdMap>
  </header>
  <header guid="{EA318BA4-538A-4178-9EFB-7AE6B4937CAB}" dateTime="2023-01-16T14:01:42" maxSheetId="6" userName="„Windows“ vartotojas" r:id="rId7" minRId="6607" maxRId="6609">
    <sheetIdMap count="5">
      <sheetId val="1"/>
      <sheetId val="2"/>
      <sheetId val="3"/>
      <sheetId val="4"/>
      <sheetId val="5"/>
    </sheetIdMap>
  </header>
  <header guid="{99EF8D64-FE27-40CD-8F9B-610131A44331}" dateTime="2023-01-16T14:02:48" maxSheetId="6" userName="„Windows“ vartotojas" r:id="rId8" minRId="6610" maxRId="6612">
    <sheetIdMap count="5">
      <sheetId val="1"/>
      <sheetId val="2"/>
      <sheetId val="3"/>
      <sheetId val="4"/>
      <sheetId val="5"/>
    </sheetIdMap>
  </header>
  <header guid="{7C69D78F-BB71-4F64-9CB7-A71A1ED908BC}" dateTime="2023-01-16T14:04:08" maxSheetId="6" userName="„Windows“ vartotojas" r:id="rId9" minRId="6613" maxRId="6615">
    <sheetIdMap count="5">
      <sheetId val="1"/>
      <sheetId val="2"/>
      <sheetId val="3"/>
      <sheetId val="4"/>
      <sheetId val="5"/>
    </sheetIdMap>
  </header>
  <header guid="{57244B52-88BC-4878-9B8A-CB151D908321}" dateTime="2023-01-16T14:05:21" maxSheetId="6" userName="„Windows“ vartotojas" r:id="rId10" minRId="6616" maxRId="6618">
    <sheetIdMap count="5">
      <sheetId val="1"/>
      <sheetId val="2"/>
      <sheetId val="3"/>
      <sheetId val="4"/>
      <sheetId val="5"/>
    </sheetIdMap>
  </header>
  <header guid="{DAEE1C68-405E-481F-A638-784BA07AF558}" dateTime="2023-01-16T14:07:25" maxSheetId="6" userName="„Windows“ vartotojas" r:id="rId11" minRId="6619" maxRId="6627">
    <sheetIdMap count="5">
      <sheetId val="1"/>
      <sheetId val="2"/>
      <sheetId val="3"/>
      <sheetId val="4"/>
      <sheetId val="5"/>
    </sheetIdMap>
  </header>
  <header guid="{B6E1BD65-F60D-417B-B4F8-8712DE1B2350}" dateTime="2023-01-16T15:03:12" maxSheetId="6" userName="„Windows“ vartotojas" r:id="rId12" minRId="6628">
    <sheetIdMap count="5">
      <sheetId val="1"/>
      <sheetId val="2"/>
      <sheetId val="3"/>
      <sheetId val="4"/>
      <sheetId val="5"/>
    </sheetIdMap>
  </header>
  <header guid="{4F57ED3A-7D53-45F4-93AD-C41FEE80AB32}" dateTime="2023-04-17T11:39:08" maxSheetId="6" userName="Inga" r:id="rId13" minRId="6629" maxRId="6631">
    <sheetIdMap count="5">
      <sheetId val="1"/>
      <sheetId val="2"/>
      <sheetId val="3"/>
      <sheetId val="4"/>
      <sheetId val="5"/>
    </sheetIdMap>
  </header>
  <header guid="{C13F9BF6-D452-4F91-807F-8B6339B410EC}" dateTime="2023-04-17T11:40:04" maxSheetId="6" userName="Inga" r:id="rId14" minRId="6632">
    <sheetIdMap count="5">
      <sheetId val="1"/>
      <sheetId val="2"/>
      <sheetId val="3"/>
      <sheetId val="4"/>
      <sheetId val="5"/>
    </sheetIdMap>
  </header>
  <header guid="{B5540050-B125-4DCE-B107-C97A03A5CAF1}" dateTime="2023-04-17T11:40:35" maxSheetId="6" userName="Inga" r:id="rId15" minRId="6633">
    <sheetIdMap count="5">
      <sheetId val="1"/>
      <sheetId val="2"/>
      <sheetId val="3"/>
      <sheetId val="4"/>
      <sheetId val="5"/>
    </sheetIdMap>
  </header>
  <header guid="{2DF52790-EDA4-4D8C-A419-C884A0554D1A}" dateTime="2023-04-17T11:41:18" maxSheetId="6" userName="Inga" r:id="rId16" minRId="6634">
    <sheetIdMap count="5">
      <sheetId val="1"/>
      <sheetId val="2"/>
      <sheetId val="3"/>
      <sheetId val="4"/>
      <sheetId val="5"/>
    </sheetIdMap>
  </header>
  <header guid="{33BEDA69-9333-4DF0-B3A9-1D4C57AE91C9}" dateTime="2023-04-17T11:42:08" maxSheetId="6" userName="Inga" r:id="rId17" minRId="6635">
    <sheetIdMap count="5">
      <sheetId val="1"/>
      <sheetId val="2"/>
      <sheetId val="3"/>
      <sheetId val="4"/>
      <sheetId val="5"/>
    </sheetIdMap>
  </header>
  <header guid="{AD0DC88B-7D80-4028-9104-8D571367D165}" dateTime="2023-04-17T11:42:32" maxSheetId="6" userName="Inga" r:id="rId18" minRId="6636">
    <sheetIdMap count="5">
      <sheetId val="1"/>
      <sheetId val="2"/>
      <sheetId val="3"/>
      <sheetId val="4"/>
      <sheetId val="5"/>
    </sheetIdMap>
  </header>
  <header guid="{C6C2AC24-CA01-4BA7-8C5C-62FFB17C1357}" dateTime="2023-04-17T11:43:01" maxSheetId="6" userName="Inga" r:id="rId19" minRId="6637">
    <sheetIdMap count="5">
      <sheetId val="1"/>
      <sheetId val="2"/>
      <sheetId val="3"/>
      <sheetId val="4"/>
      <sheetId val="5"/>
    </sheetIdMap>
  </header>
  <header guid="{998E4FB6-A98C-4066-860B-506B2C0AAF55}" dateTime="2023-04-17T11:43:48" maxSheetId="6" userName="Inga" r:id="rId20" minRId="6638" maxRId="6640">
    <sheetIdMap count="5">
      <sheetId val="1"/>
      <sheetId val="2"/>
      <sheetId val="3"/>
      <sheetId val="4"/>
      <sheetId val="5"/>
    </sheetIdMap>
  </header>
  <header guid="{9B54FB9F-DA4B-4856-A183-4D70A16FD307}" dateTime="2023-04-17T11:44:27" maxSheetId="6" userName="Inga" r:id="rId21" minRId="6641" maxRId="6647">
    <sheetIdMap count="5">
      <sheetId val="1"/>
      <sheetId val="2"/>
      <sheetId val="3"/>
      <sheetId val="4"/>
      <sheetId val="5"/>
    </sheetIdMap>
  </header>
  <header guid="{E52CBF97-B70A-4C69-BB23-3354781B2BBB}" dateTime="2023-04-17T11:45:02" maxSheetId="6" userName="Inga" r:id="rId22" minRId="6648" maxRId="6650">
    <sheetIdMap count="5">
      <sheetId val="1"/>
      <sheetId val="2"/>
      <sheetId val="3"/>
      <sheetId val="4"/>
      <sheetId val="5"/>
    </sheetIdMap>
  </header>
  <header guid="{31275A44-6092-4C66-8AE9-C6D82E59BF5A}" dateTime="2023-04-17T11:45:38" maxSheetId="6" userName="Inga" r:id="rId23" minRId="6651" maxRId="6655">
    <sheetIdMap count="5">
      <sheetId val="1"/>
      <sheetId val="2"/>
      <sheetId val="3"/>
      <sheetId val="4"/>
      <sheetId val="5"/>
    </sheetIdMap>
  </header>
  <header guid="{8F873988-E435-4D27-90A6-824D8E41722B}" dateTime="2023-04-17T11:46:45" maxSheetId="6" userName="Inga" r:id="rId24" minRId="6656" maxRId="6658">
    <sheetIdMap count="5">
      <sheetId val="1"/>
      <sheetId val="2"/>
      <sheetId val="3"/>
      <sheetId val="4"/>
      <sheetId val="5"/>
    </sheetIdMap>
  </header>
  <header guid="{1D51F0BF-039A-4CC4-BF12-DE66BF42650B}" dateTime="2023-04-17T11:47:19" maxSheetId="6" userName="Inga" r:id="rId25" minRId="6659" maxRId="6661">
    <sheetIdMap count="5">
      <sheetId val="1"/>
      <sheetId val="2"/>
      <sheetId val="3"/>
      <sheetId val="4"/>
      <sheetId val="5"/>
    </sheetIdMap>
  </header>
  <header guid="{98841208-E201-47D2-83CF-8819562D3916}" dateTime="2023-04-17T11:48:03" maxSheetId="6" userName="Inga" r:id="rId26" minRId="6662" maxRId="6664">
    <sheetIdMap count="5">
      <sheetId val="1"/>
      <sheetId val="2"/>
      <sheetId val="3"/>
      <sheetId val="4"/>
      <sheetId val="5"/>
    </sheetIdMap>
  </header>
  <header guid="{26F05C90-7652-4435-96DB-459894D059DC}" dateTime="2023-04-17T11:49:28" maxSheetId="6" userName="Inga" r:id="rId27" minRId="6665" maxRId="6667">
    <sheetIdMap count="5">
      <sheetId val="1"/>
      <sheetId val="2"/>
      <sheetId val="3"/>
      <sheetId val="4"/>
      <sheetId val="5"/>
    </sheetIdMap>
  </header>
  <header guid="{869FDD7F-B1F6-416B-ACB5-4F7333B2ACB5}" dateTime="2023-04-17T11:50:41" maxSheetId="6" userName="Inga" r:id="rId28" minRId="6668" maxRId="6670">
    <sheetIdMap count="5">
      <sheetId val="1"/>
      <sheetId val="2"/>
      <sheetId val="3"/>
      <sheetId val="4"/>
      <sheetId val="5"/>
    </sheetIdMap>
  </header>
  <header guid="{49D3AE77-CC13-41AD-B2B6-4B102572234F}" dateTime="2023-04-17T11:51:31" maxSheetId="6" userName="Inga" r:id="rId29" minRId="6671" maxRId="6681">
    <sheetIdMap count="5">
      <sheetId val="1"/>
      <sheetId val="2"/>
      <sheetId val="3"/>
      <sheetId val="4"/>
      <sheetId val="5"/>
    </sheetIdMap>
  </header>
  <header guid="{D1100499-6F5F-4740-81B1-E30F5B10CFDA}" dateTime="2023-04-17T11:52:26" maxSheetId="6" userName="Inga" r:id="rId30">
    <sheetIdMap count="5">
      <sheetId val="1"/>
      <sheetId val="2"/>
      <sheetId val="3"/>
      <sheetId val="4"/>
      <sheetId val="5"/>
    </sheetIdMap>
  </header>
  <header guid="{A441B781-CC10-4AEA-A1DA-463E38CDAB44}" dateTime="2023-04-17T12:32:04" maxSheetId="6" userName="Inga" r:id="rId31" minRId="6682">
    <sheetIdMap count="5">
      <sheetId val="1"/>
      <sheetId val="2"/>
      <sheetId val="3"/>
      <sheetId val="4"/>
      <sheetId val="5"/>
    </sheetIdMap>
  </header>
  <header guid="{A51E85C1-274E-47D5-903F-B4FCFA55C220}" dateTime="2023-07-13T13:49:21" maxSheetId="6" userName="Inga" r:id="rId32" minRId="6683" maxRId="6688">
    <sheetIdMap count="5">
      <sheetId val="1"/>
      <sheetId val="2"/>
      <sheetId val="3"/>
      <sheetId val="4"/>
      <sheetId val="5"/>
    </sheetIdMap>
  </header>
  <header guid="{DACB8D06-059C-4F55-B096-7B946072BCE7}" dateTime="2023-07-13T13:50:20" maxSheetId="6" userName="Inga" r:id="rId33" minRId="6689">
    <sheetIdMap count="5">
      <sheetId val="1"/>
      <sheetId val="2"/>
      <sheetId val="3"/>
      <sheetId val="4"/>
      <sheetId val="5"/>
    </sheetIdMap>
  </header>
  <header guid="{CAC90F35-6F78-4E6A-9036-59E1B9EB92EE}" dateTime="2023-07-13T13:51:05" maxSheetId="6" userName="Inga" r:id="rId34" minRId="6690">
    <sheetIdMap count="5">
      <sheetId val="1"/>
      <sheetId val="2"/>
      <sheetId val="3"/>
      <sheetId val="4"/>
      <sheetId val="5"/>
    </sheetIdMap>
  </header>
  <header guid="{0CF0A6EC-2D76-4F9B-A48C-9C922EC1E904}" dateTime="2023-07-13T13:52:01" maxSheetId="6" userName="Inga" r:id="rId35" minRId="6691" maxRId="6692">
    <sheetIdMap count="5">
      <sheetId val="1"/>
      <sheetId val="2"/>
      <sheetId val="3"/>
      <sheetId val="4"/>
      <sheetId val="5"/>
    </sheetIdMap>
  </header>
  <header guid="{3593EB13-069B-4BF8-A41A-5E0D187A8F9C}" dateTime="2023-07-13T13:52:41" maxSheetId="6" userName="Inga" r:id="rId36" minRId="6693" maxRId="6694">
    <sheetIdMap count="5">
      <sheetId val="1"/>
      <sheetId val="2"/>
      <sheetId val="3"/>
      <sheetId val="4"/>
      <sheetId val="5"/>
    </sheetIdMap>
  </header>
  <header guid="{9F73E7B0-2431-4C1F-B691-E935669B9115}" dateTime="2023-07-13T13:53:28" maxSheetId="6" userName="Inga" r:id="rId37" minRId="6695" maxRId="6698">
    <sheetIdMap count="5">
      <sheetId val="1"/>
      <sheetId val="2"/>
      <sheetId val="3"/>
      <sheetId val="4"/>
      <sheetId val="5"/>
    </sheetIdMap>
  </header>
  <header guid="{5BF8F86D-AEC8-47E1-B20E-A64C51110680}" dateTime="2023-07-13T13:54:30" maxSheetId="6" userName="Inga" r:id="rId38" minRId="6699" maxRId="6701">
    <sheetIdMap count="5">
      <sheetId val="1"/>
      <sheetId val="2"/>
      <sheetId val="3"/>
      <sheetId val="4"/>
      <sheetId val="5"/>
    </sheetIdMap>
  </header>
  <header guid="{DA856C51-39AE-4678-A20B-E28088ED5709}" dateTime="2023-07-13T13:55:09" maxSheetId="6" userName="Inga" r:id="rId39" minRId="6702" maxRId="6703">
    <sheetIdMap count="5">
      <sheetId val="1"/>
      <sheetId val="2"/>
      <sheetId val="3"/>
      <sheetId val="4"/>
      <sheetId val="5"/>
    </sheetIdMap>
  </header>
  <header guid="{494D16A7-F99C-47B4-8466-583E5EDE543D}" dateTime="2023-07-13T13:55:57" maxSheetId="6" userName="Inga" r:id="rId40" minRId="6704" maxRId="6705">
    <sheetIdMap count="5">
      <sheetId val="1"/>
      <sheetId val="2"/>
      <sheetId val="3"/>
      <sheetId val="4"/>
      <sheetId val="5"/>
    </sheetIdMap>
  </header>
  <header guid="{E1B585DE-F906-4F0C-B9D0-3ADA7FDA98F0}" dateTime="2023-07-13T13:57:05" maxSheetId="6" userName="Inga" r:id="rId41" minRId="6706" maxRId="6707">
    <sheetIdMap count="5">
      <sheetId val="1"/>
      <sheetId val="2"/>
      <sheetId val="3"/>
      <sheetId val="4"/>
      <sheetId val="5"/>
    </sheetIdMap>
  </header>
  <header guid="{6A11F9C8-037D-4E67-9BDA-4D4269BB1C06}" dateTime="2023-07-13T13:58:20" maxSheetId="6" userName="Inga" r:id="rId42" minRId="6708" maxRId="6711">
    <sheetIdMap count="5">
      <sheetId val="1"/>
      <sheetId val="2"/>
      <sheetId val="3"/>
      <sheetId val="4"/>
      <sheetId val="5"/>
    </sheetIdMap>
  </header>
  <header guid="{86AAD623-8DE8-44ED-95CD-6AFFE6934655}" dateTime="2023-07-13T14:20:47" maxSheetId="6" userName="Inga" r:id="rId43" minRId="6712">
    <sheetIdMap count="5">
      <sheetId val="1"/>
      <sheetId val="2"/>
      <sheetId val="3"/>
      <sheetId val="4"/>
      <sheetId val="5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567" sId="4">
    <oc r="G7" t="inlineStr">
      <is>
        <t>(Biudžeto išlaidų sąmatos vykdymo 2022 m. spalio 1 d. metinės, ketvirtinės ataskaitos forma Nr. 2)</t>
      </is>
    </oc>
    <nc r="G7" t="inlineStr">
      <is>
        <t>(Biudžeto išlaidų sąmatos vykdymo 2023 m. sausio 1 d. metinės, ketvirtinės ataskaitos forma Nr. 2)</t>
      </is>
    </nc>
  </rcc>
  <rcc rId="6568" sId="4">
    <oc r="A13" t="inlineStr">
      <is>
        <t>2022 M. SPALIO 1 D.</t>
      </is>
    </oc>
    <nc r="A13" t="inlineStr">
      <is>
        <t>2023 M. SAUSIO 1 D.</t>
      </is>
    </nc>
  </rcc>
  <rcc rId="6569" sId="4">
    <oc r="G18" t="inlineStr">
      <is>
        <t>2022-10-11    Nr. 25</t>
      </is>
    </oc>
    <nc r="G18" t="inlineStr">
      <is>
        <t xml:space="preserve">2023-01-12    Nr. </t>
      </is>
    </nc>
  </rcc>
  <rcc rId="6570" sId="4" numFmtId="4">
    <oc r="I39">
      <v>1182611</v>
    </oc>
    <nc r="I39">
      <v>1182921</v>
    </nc>
  </rcc>
  <rcc rId="6571" sId="4" odxf="1" dxf="1" numFmtId="4">
    <oc r="J39">
      <v>906752</v>
    </oc>
    <nc r="J39">
      <v>1182921</v>
    </nc>
    <odxf>
      <border outline="0">
        <left style="hair">
          <color indexed="64"/>
        </left>
        <top style="hair">
          <color indexed="64"/>
        </top>
      </border>
    </odxf>
    <ndxf>
      <border outline="0">
        <left/>
        <top/>
      </border>
    </ndxf>
  </rcc>
  <rcc rId="6572" sId="4" numFmtId="4">
    <oc r="K39">
      <v>863187.75</v>
    </oc>
    <nc r="K39">
      <v>1179459</v>
    </nc>
  </rcc>
  <rcv guid="{DEAD3D29-059E-486C-AD0E-87404C0BECF8}" action="delete"/>
  <rdn rId="0" localSheetId="1" customView="1" name="Z_DEAD3D29_059E_486C_AD0E_87404C0BECF8_.wvu.PrintTitles" hidden="1" oldHidden="1">
    <formula>'f2'!$19:$25</formula>
    <oldFormula>'f2'!$19:$25</oldFormula>
  </rdn>
  <rdn rId="0" localSheetId="1" customView="1" name="Z_DEAD3D29_059E_486C_AD0E_87404C0BECF8_.wvu.Cols" hidden="1" oldHidden="1">
    <formula>'f2'!$M:$P</formula>
    <oldFormula>'f2'!$M:$P</oldFormula>
  </rdn>
  <rdn rId="0" localSheetId="2" customView="1" name="Z_DEAD3D29_059E_486C_AD0E_87404C0BECF8_.wvu.PrintTitles" hidden="1" oldHidden="1">
    <formula>'f2 (2)'!$19:$25</formula>
    <oldFormula>'f2 (2)'!$19:$25</oldFormula>
  </rdn>
  <rdn rId="0" localSheetId="2" customView="1" name="Z_DEAD3D29_059E_486C_AD0E_87404C0BECF8_.wvu.Cols" hidden="1" oldHidden="1">
    <formula>'f2 (2)'!$M:$P</formula>
    <oldFormula>'f2 (2)'!$M:$P</oldFormula>
  </rdn>
  <rdn rId="0" localSheetId="3" customView="1" name="Z_DEAD3D29_059E_486C_AD0E_87404C0BECF8_.wvu.PrintTitles" hidden="1" oldHidden="1">
    <formula>'f2 (3)'!$19:$25</formula>
    <oldFormula>'f2 (3)'!$19:$25</oldFormula>
  </rdn>
  <rdn rId="0" localSheetId="3" customView="1" name="Z_DEAD3D29_059E_486C_AD0E_87404C0BECF8_.wvu.Cols" hidden="1" oldHidden="1">
    <formula>'f2 (3)'!$M:$P</formula>
    <oldFormula>'f2 (3)'!$M:$P</oldFormula>
  </rdn>
  <rdn rId="0" localSheetId="4" customView="1" name="Z_DEAD3D29_059E_486C_AD0E_87404C0BECF8_.wvu.PrintTitles" hidden="1" oldHidden="1">
    <formula>'Forma Nr.2 '!$23:$33</formula>
    <oldFormula>'Forma Nr.2 '!$23:$33</oldFormula>
  </rdn>
  <rdn rId="0" localSheetId="4" customView="1" name="Z_DEAD3D29_059E_486C_AD0E_87404C0BECF8_.wvu.Cols" hidden="1" oldHidden="1">
    <formula>'Forma Nr.2 '!$M:$P</formula>
    <oldFormula>'Forma Nr.2 '!$M:$P</oldFormula>
  </rdn>
  <rcv guid="{DEAD3D29-059E-486C-AD0E-87404C0BECF8}" action="add"/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581" sId="4" numFmtId="4">
    <oc r="I45">
      <v>15625</v>
    </oc>
    <nc r="I45">
      <v>17957</v>
    </nc>
  </rcc>
  <rcc rId="6582" sId="4" odxf="1" dxf="1" numFmtId="4">
    <oc r="J45">
      <v>13092</v>
    </oc>
    <nc r="J45">
      <v>17957</v>
    </nc>
    <odxf>
      <border outline="0">
        <left style="hair">
          <color indexed="64"/>
        </left>
      </border>
    </odxf>
    <ndxf>
      <border outline="0">
        <left/>
      </border>
    </ndxf>
  </rcc>
  <rcc rId="6583" sId="4" numFmtId="4">
    <oc r="K45">
      <v>12967.79</v>
    </oc>
    <nc r="K45">
      <v>17906.560000000001</v>
    </nc>
  </rcc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584" sId="4" numFmtId="4">
    <oc r="I50">
      <v>24400</v>
    </oc>
    <nc r="I50">
      <v>32734</v>
    </nc>
  </rcc>
  <rcc rId="6585" sId="4" numFmtId="4">
    <oc r="J50">
      <v>21159</v>
    </oc>
    <nc r="J50">
      <v>32734</v>
    </nc>
  </rcc>
  <rcc rId="6586" sId="4" numFmtId="4">
    <oc r="K50">
      <v>21157.119999999999</v>
    </oc>
    <nc r="K50">
      <v>32232.25</v>
    </nc>
  </rcc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587" sId="4" numFmtId="4">
    <oc r="I51">
      <v>500</v>
    </oc>
    <nc r="I51">
      <v>354</v>
    </nc>
  </rcc>
  <rcc rId="6588" sId="4" numFmtId="4">
    <nc r="J51">
      <v>354</v>
    </nc>
  </rcc>
  <rcc rId="6589" sId="4" numFmtId="4">
    <nc r="K51">
      <v>354.11</v>
    </nc>
  </rcc>
  <rcc rId="6590" sId="4" numFmtId="4">
    <nc r="L51">
      <v>354.11</v>
    </nc>
  </rcc>
  <rcc rId="6591" sId="4" numFmtId="4">
    <oc r="I52">
      <v>1232</v>
    </oc>
    <nc r="I52">
      <v>843</v>
    </nc>
  </rcc>
  <rcc rId="6592" sId="4" numFmtId="4">
    <oc r="J52">
      <v>481</v>
    </oc>
    <nc r="J52">
      <v>843</v>
    </nc>
  </rcc>
  <rcc rId="6593" sId="4" numFmtId="4">
    <oc r="K52">
      <v>471.67</v>
    </oc>
    <nc r="K52">
      <v>642.07000000000005</v>
    </nc>
  </rcc>
  <rcc rId="6594" sId="4" numFmtId="4">
    <oc r="I53">
      <v>7000</v>
    </oc>
    <nc r="I53">
      <v>8453</v>
    </nc>
  </rcc>
  <rcc rId="6595" sId="4" numFmtId="4">
    <oc r="J53">
      <v>4680</v>
    </oc>
    <nc r="J53">
      <v>8453</v>
    </nc>
  </rcc>
  <rcc rId="6596" sId="4" numFmtId="4">
    <oc r="K53">
      <v>4679.8100000000004</v>
    </oc>
    <nc r="K53">
      <v>8399.7000000000007</v>
    </nc>
  </rcc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597" sId="4" numFmtId="4">
    <nc r="J54">
      <v>200</v>
    </nc>
  </rcc>
  <rcc rId="6598" sId="4" numFmtId="4">
    <oc r="I58">
      <v>1068</v>
    </oc>
    <nc r="I58">
      <v>682</v>
    </nc>
  </rcc>
  <rcc rId="6599" sId="4" odxf="1" dxf="1" numFmtId="4">
    <oc r="J58">
      <v>282</v>
    </oc>
    <nc r="J58">
      <v>682</v>
    </nc>
    <odxf>
      <border outline="0">
        <left style="hair">
          <color indexed="64"/>
        </left>
      </border>
    </odxf>
    <ndxf>
      <border outline="0">
        <left/>
      </border>
    </ndxf>
  </rcc>
  <rcc rId="6600" sId="4" numFmtId="4">
    <oc r="K58">
      <v>280.98</v>
    </oc>
    <nc r="K58">
      <v>309.13</v>
    </nc>
  </rcc>
  <rcc rId="6601" sId="4" numFmtId="4">
    <oc r="I53">
      <v>8453</v>
    </oc>
    <nc r="I53">
      <v>8707</v>
    </nc>
  </rcc>
  <rcc rId="6602" sId="4" numFmtId="4">
    <oc r="J53">
      <v>8453</v>
    </oc>
    <nc r="J53">
      <v>8707</v>
    </nc>
  </rcc>
  <rcc rId="6603" sId="4" numFmtId="4">
    <oc r="K53">
      <v>8399.7000000000007</v>
    </oc>
    <nc r="K53">
      <v>8654.11</v>
    </nc>
  </rcc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04" sId="4" numFmtId="4">
    <oc r="I59">
      <v>4905</v>
    </oc>
    <nc r="I59">
      <v>3951</v>
    </nc>
  </rcc>
  <rcc rId="6605" sId="4" odxf="1" dxf="1" numFmtId="4">
    <oc r="J59">
      <v>3245</v>
    </oc>
    <nc r="J59">
      <v>3951</v>
    </nc>
    <odxf>
      <border outline="0">
        <left style="hair">
          <color indexed="64"/>
        </left>
      </border>
    </odxf>
    <ndxf>
      <border outline="0">
        <left/>
      </border>
    </ndxf>
  </rcc>
  <rcc rId="6606" sId="4" numFmtId="4">
    <oc r="K59">
      <v>776.49</v>
    </oc>
    <nc r="K59">
      <v>3950.49</v>
    </nc>
  </rcc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07" sId="4" numFmtId="4">
    <oc r="I61">
      <v>31445</v>
    </oc>
    <nc r="I61">
      <v>36553</v>
    </nc>
  </rcc>
  <rcc rId="6608" sId="4" odxf="1" dxf="1" numFmtId="4">
    <oc r="J61">
      <v>27486</v>
    </oc>
    <nc r="J61">
      <v>36553</v>
    </nc>
    <odxf>
      <border outline="0">
        <left style="hair">
          <color indexed="64"/>
        </left>
      </border>
    </odxf>
    <ndxf>
      <border outline="0">
        <left/>
      </border>
    </ndxf>
  </rcc>
  <rcc rId="6609" sId="4" numFmtId="4">
    <oc r="K61">
      <v>27422.7</v>
    </oc>
    <nc r="K61">
      <v>36552.79</v>
    </nc>
  </rcc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10" sId="4" numFmtId="4">
    <oc r="I62">
      <v>3520</v>
    </oc>
    <nc r="I62">
      <v>7851</v>
    </nc>
  </rcc>
  <rcc rId="6611" sId="4" odxf="1" dxf="1" numFmtId="4">
    <oc r="J62">
      <v>2390</v>
    </oc>
    <nc r="J62">
      <v>7851</v>
    </nc>
    <odxf>
      <border outline="0">
        <left style="hair">
          <color indexed="64"/>
        </left>
      </border>
    </odxf>
    <ndxf>
      <border outline="0">
        <left/>
      </border>
    </ndxf>
  </rcc>
  <rcc rId="6612" sId="4" numFmtId="4">
    <oc r="K62">
      <v>1414.02</v>
    </oc>
    <nc r="K62">
      <v>7851.64</v>
    </nc>
  </rcc>
</revisions>
</file>

<file path=xl/revisions/revisionLog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13" sId="4" numFmtId="4">
    <oc r="I64">
      <v>26333</v>
    </oc>
    <nc r="I64">
      <v>30646</v>
    </nc>
  </rcc>
  <rcc rId="6614" sId="4" odxf="1" dxf="1" numFmtId="4">
    <oc r="J64">
      <v>22620</v>
    </oc>
    <nc r="J64">
      <v>30646</v>
    </nc>
    <odxf>
      <border outline="0">
        <left style="hair">
          <color indexed="64"/>
        </left>
      </border>
    </odxf>
    <ndxf>
      <border outline="0">
        <left/>
      </border>
    </ndxf>
  </rcc>
  <rcc rId="6615" sId="4" numFmtId="4">
    <oc r="K64">
      <v>18273.43</v>
    </oc>
    <nc r="K64">
      <v>30427.75</v>
    </nc>
  </rcc>
</revisions>
</file>

<file path=xl/revisions/revisionLog1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16" sId="4" numFmtId="4">
    <oc r="I156">
      <v>12203</v>
    </oc>
    <nc r="I156">
      <v>13677</v>
    </nc>
  </rcc>
  <rcc rId="6617" sId="4" odxf="1" dxf="1" numFmtId="4">
    <oc r="J156">
      <v>10380</v>
    </oc>
    <nc r="J156">
      <v>13677</v>
    </nc>
    <odxf/>
    <ndxf/>
  </rcc>
  <rcc rId="6618" sId="4" numFmtId="4">
    <oc r="K156">
      <v>10179.379999999999</v>
    </oc>
    <nc r="K156">
      <v>13676.88</v>
    </nc>
  </rcc>
</revisions>
</file>

<file path=xl/revisions/revisionLog1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19" sId="4" odxf="1" dxf="1" numFmtId="4">
    <nc r="J198">
      <v>2000</v>
    </nc>
    <odxf>
      <border outline="0">
        <top style="hair">
          <color indexed="64"/>
        </top>
      </border>
    </odxf>
    <ndxf>
      <border outline="0">
        <top/>
      </border>
    </ndxf>
  </rcc>
  <rcc rId="6620" sId="4" odxf="1" dxf="1" numFmtId="4">
    <nc r="K198">
      <v>2000</v>
    </nc>
    <odxf>
      <border outline="0">
        <top style="hair">
          <color indexed="64"/>
        </top>
      </border>
    </odxf>
    <ndxf>
      <border outline="0">
        <top/>
      </border>
    </ndxf>
  </rcc>
  <rcc rId="6621" sId="4" odxf="1" dxf="1" numFmtId="4">
    <nc r="L198">
      <v>2000</v>
    </nc>
    <odxf>
      <border outline="0">
        <top style="hair">
          <color indexed="64"/>
        </top>
      </border>
    </odxf>
    <ndxf>
      <border outline="0">
        <top/>
      </border>
    </ndxf>
  </rcc>
  <rcc rId="6622" sId="4" odxf="1" dxf="1" numFmtId="4">
    <nc r="J200">
      <v>1395</v>
    </nc>
    <odxf>
      <border outline="0">
        <left style="hair">
          <color indexed="64"/>
        </left>
        <top style="hair">
          <color indexed="64"/>
        </top>
      </border>
    </odxf>
    <ndxf>
      <border outline="0">
        <left/>
        <top/>
      </border>
    </ndxf>
  </rcc>
  <rcc rId="6623" sId="4" odxf="1" dxf="1" numFmtId="4">
    <nc r="K200">
      <v>1395</v>
    </nc>
    <odxf>
      <border outline="0">
        <right style="hair">
          <color indexed="64"/>
        </right>
        <top style="hair">
          <color indexed="64"/>
        </top>
      </border>
    </odxf>
    <ndxf>
      <border outline="0">
        <right/>
        <top/>
      </border>
    </ndxf>
  </rcc>
  <rcc rId="6624" sId="4" odxf="1" dxf="1" numFmtId="4">
    <nc r="L200">
      <v>1395</v>
    </nc>
    <odxf>
      <border outline="0">
        <right style="hair">
          <color indexed="64"/>
        </right>
        <top style="hair">
          <color indexed="64"/>
        </top>
      </border>
    </odxf>
    <ndxf>
      <border outline="0">
        <right/>
        <top/>
      </border>
    </ndxf>
  </rcc>
  <rcc rId="6625" sId="4" odxf="1" dxf="1">
    <oc r="J186">
      <f>SUM(J187+J190+J195+J201+J206)</f>
    </oc>
    <nc r="J186">
      <f>SUM(J200+J195)</f>
    </nc>
    <odxf>
      <border outline="0">
        <left style="hair">
          <color indexed="64"/>
        </left>
        <right/>
        <top style="hair">
          <color indexed="64"/>
        </top>
      </border>
    </odxf>
    <ndxf>
      <border outline="0">
        <left/>
        <right style="hair">
          <color indexed="64"/>
        </right>
        <top/>
      </border>
    </ndxf>
  </rcc>
  <rcc rId="6626" sId="4" odxf="1" dxf="1">
    <oc r="K186">
      <f>SUM(K187+K190+K195+K201+K206)</f>
    </oc>
    <nc r="K186">
      <f>SUM(K200+K195)</f>
    </nc>
    <odxf>
      <border outline="0">
        <left style="hair">
          <color indexed="64"/>
        </left>
        <top style="hair">
          <color indexed="64"/>
        </top>
      </border>
    </odxf>
    <ndxf>
      <border outline="0">
        <left/>
        <top/>
      </border>
    </ndxf>
  </rcc>
  <rcc rId="6627" sId="4" odxf="1" dxf="1">
    <oc r="L186">
      <f>SUM(L187+L190+L195+L201+L206)</f>
    </oc>
    <nc r="L186">
      <f>SUM(L200+L195)</f>
    </nc>
    <odxf>
      <border outline="0">
        <top style="hair">
          <color indexed="64"/>
        </top>
      </border>
    </odxf>
    <ndxf>
      <border outline="0">
        <top/>
      </border>
    </ndxf>
  </rcc>
  <rfmt sheetId="4" sqref="Q368" start="0" length="0">
    <dxf>
      <numFmt numFmtId="2" formatCode="0.00"/>
    </dxf>
  </rfmt>
</revisions>
</file>

<file path=xl/revisions/revisionLog1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28" sId="4">
    <oc r="G18" t="inlineStr">
      <is>
        <t xml:space="preserve">2023-01-12    Nr. </t>
      </is>
    </oc>
    <nc r="G18" t="inlineStr">
      <is>
        <t>2023-01-12    Nr. 36</t>
      </is>
    </nc>
  </rcc>
  <rcv guid="{DEAD3D29-059E-486C-AD0E-87404C0BECF8}" action="delete"/>
  <rdn rId="0" localSheetId="1" customView="1" name="Z_DEAD3D29_059E_486C_AD0E_87404C0BECF8_.wvu.PrintTitles" hidden="1" oldHidden="1">
    <formula>'f2'!$19:$25</formula>
    <oldFormula>'f2'!$19:$25</oldFormula>
  </rdn>
  <rdn rId="0" localSheetId="1" customView="1" name="Z_DEAD3D29_059E_486C_AD0E_87404C0BECF8_.wvu.Cols" hidden="1" oldHidden="1">
    <formula>'f2'!$M:$P</formula>
    <oldFormula>'f2'!$M:$P</oldFormula>
  </rdn>
  <rdn rId="0" localSheetId="2" customView="1" name="Z_DEAD3D29_059E_486C_AD0E_87404C0BECF8_.wvu.PrintTitles" hidden="1" oldHidden="1">
    <formula>'f2 (2)'!$19:$25</formula>
    <oldFormula>'f2 (2)'!$19:$25</oldFormula>
  </rdn>
  <rdn rId="0" localSheetId="2" customView="1" name="Z_DEAD3D29_059E_486C_AD0E_87404C0BECF8_.wvu.Cols" hidden="1" oldHidden="1">
    <formula>'f2 (2)'!$M:$P</formula>
    <oldFormula>'f2 (2)'!$M:$P</oldFormula>
  </rdn>
  <rdn rId="0" localSheetId="3" customView="1" name="Z_DEAD3D29_059E_486C_AD0E_87404C0BECF8_.wvu.PrintTitles" hidden="1" oldHidden="1">
    <formula>'f2 (3)'!$19:$25</formula>
    <oldFormula>'f2 (3)'!$19:$25</oldFormula>
  </rdn>
  <rdn rId="0" localSheetId="3" customView="1" name="Z_DEAD3D29_059E_486C_AD0E_87404C0BECF8_.wvu.Cols" hidden="1" oldHidden="1">
    <formula>'f2 (3)'!$M:$P</formula>
    <oldFormula>'f2 (3)'!$M:$P</oldFormula>
  </rdn>
  <rdn rId="0" localSheetId="4" customView="1" name="Z_DEAD3D29_059E_486C_AD0E_87404C0BECF8_.wvu.PrintTitles" hidden="1" oldHidden="1">
    <formula>'Forma Nr.2 '!$23:$33</formula>
    <oldFormula>'Forma Nr.2 '!$23:$33</oldFormula>
  </rdn>
  <rdn rId="0" localSheetId="4" customView="1" name="Z_DEAD3D29_059E_486C_AD0E_87404C0BECF8_.wvu.Cols" hidden="1" oldHidden="1">
    <formula>'Forma Nr.2 '!$M:$P</formula>
    <oldFormula>'Forma Nr.2 '!$M:$P</oldFormula>
  </rdn>
  <rcv guid="{DEAD3D29-059E-486C-AD0E-87404C0BECF8}" action="add"/>
</revisions>
</file>

<file path=xl/revisions/revisionLog1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4" sqref="A1:L378" start="0" length="2147483647">
    <dxf>
      <font>
        <name val="Times New Roman"/>
      </font>
    </dxf>
  </rfmt>
  <rcc rId="6629" sId="4">
    <oc r="G7" t="inlineStr">
      <is>
        <t>(Biudžeto išlaidų sąmatos vykdymo 2023 m. sausio 1 d. metinės, ketvirtinės ataskaitos forma Nr. 2)</t>
      </is>
    </oc>
    <nc r="G7" t="inlineStr">
      <is>
        <t>(Biudžeto išlaidų sąmatos vykdymo 2023 m. balandžio 1 d. metinės, ketvirtinės ataskaitos forma Nr. 2)</t>
      </is>
    </nc>
  </rcc>
  <rcc rId="6630" sId="4">
    <oc r="A13" t="inlineStr">
      <is>
        <t>2023 M. SAUSIO 1 D.</t>
      </is>
    </oc>
    <nc r="A13" t="inlineStr">
      <is>
        <t>2023 M. BALANDŽIO 1 D.</t>
      </is>
    </nc>
  </rcc>
  <rcc rId="6631" sId="4">
    <oc r="G18" t="inlineStr">
      <is>
        <t>2023-01-12    Nr. 36</t>
      </is>
    </oc>
    <nc r="G18" t="inlineStr">
      <is>
        <t xml:space="preserve">2023-04-14    Nr. </t>
      </is>
    </nc>
  </rcc>
</revisions>
</file>

<file path=xl/revisions/revisionLog1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32" sId="4" numFmtId="2">
    <oc r="I39" t="n">
      <v>1182921</v>
    </oc>
    <nc r="I39" t="n">
      <v>1322770</v>
    </nc>
  </rcc>
</revisions>
</file>

<file path=xl/revisions/revisionLog1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33" sId="4" numFmtId="2">
    <oc r="J39" t="n">
      <v>1182921</v>
    </oc>
    <nc r="J39" t="n">
      <v>341100</v>
    </nc>
  </rcc>
</revisions>
</file>

<file path=xl/revisions/revisionLog1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34" sId="4" numFmtId="2">
    <oc r="K39" t="n">
      <v>1179459</v>
    </oc>
    <nc r="K39" t="n">
      <v>329075.86</v>
    </nc>
  </rcc>
</revisions>
</file>

<file path=xl/revisions/revisionLog1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35" sId="4" numFmtId="2">
    <oc r="I45" t="n">
      <v>17957</v>
    </oc>
    <nc r="I45" t="n">
      <v>20060</v>
    </nc>
  </rcc>
</revisions>
</file>

<file path=xl/revisions/revisionLog1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36" sId="4" numFmtId="2">
    <oc r="J45" t="n">
      <v>17957</v>
    </oc>
    <nc r="J45" t="n">
      <v>5270</v>
    </nc>
  </rcc>
</revisions>
</file>

<file path=xl/revisions/revisionLog1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37" sId="4" numFmtId="2">
    <oc r="K45" t="n">
      <v>17906.56</v>
    </oc>
    <nc r="K45" t="n">
      <v>4934.31</v>
    </nc>
  </rcc>
</revisions>
</file>

<file path=xl/revisions/revisionLog2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38" sId="4" numFmtId="2">
    <oc r="I50" t="n">
      <v>32734</v>
    </oc>
    <nc r="I50" t="n">
      <v>34700</v>
    </nc>
  </rcc>
  <rcc rId="6639" sId="4" numFmtId="2">
    <oc r="J50" t="n">
      <v>32734</v>
    </oc>
    <nc r="J50" t="n">
      <v>10900</v>
    </nc>
  </rcc>
  <rcc rId="6640" sId="4" numFmtId="2">
    <oc r="K50" t="n">
      <v>32232.25</v>
    </oc>
    <nc r="K50" t="n">
      <v>10712.85</v>
    </nc>
  </rcc>
</revisions>
</file>

<file path=xl/revisions/revisionLog2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41" sId="4" numFmtId="2">
    <oc r="I51" t="n">
      <v>354</v>
    </oc>
    <nc r="I51" t="n">
      <v>800</v>
    </nc>
  </rcc>
  <rcc rId="6642" sId="4">
    <oc r="J51" t="n">
      <v>354</v>
    </oc>
    <nc r="J51"/>
  </rcc>
  <rcc rId="6643" sId="4">
    <oc r="K51" t="n">
      <v>354.11</v>
    </oc>
    <nc r="K51"/>
  </rcc>
  <rcc rId="6644" sId="4">
    <oc r="L51" t="n">
      <v>354.11</v>
    </oc>
    <nc r="L51"/>
  </rcc>
  <rcc rId="6645" sId="4" numFmtId="2">
    <oc r="I52" t="n">
      <v>843</v>
    </oc>
    <nc r="I52" t="n">
      <v>1300</v>
    </nc>
  </rcc>
  <rcc rId="6646" sId="4" numFmtId="2">
    <oc r="J52" t="n">
      <v>843</v>
    </oc>
    <nc r="J52" t="n">
      <v>300</v>
    </nc>
  </rcc>
  <rcc rId="6647" sId="4" numFmtId="2">
    <oc r="K52" t="n">
      <v>642.07</v>
    </oc>
    <nc r="K52" t="n">
      <v>228.49</v>
    </nc>
  </rcc>
</revisions>
</file>

<file path=xl/revisions/revisionLog2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48" sId="4" numFmtId="2">
    <oc r="I53" t="n">
      <v>8707</v>
    </oc>
    <nc r="I53" t="n">
      <v>9500</v>
    </nc>
  </rcc>
  <rcc rId="6649" sId="4" numFmtId="2">
    <oc r="J53" t="n">
      <v>8707</v>
    </oc>
    <nc r="J53" t="n">
      <v>1000</v>
    </nc>
  </rcc>
  <rcc rId="6650" sId="4" numFmtId="2">
    <oc r="K53" t="n">
      <v>8654.11</v>
    </oc>
    <nc r="K53" t="n">
      <v>893.89</v>
    </nc>
  </rcc>
</revisions>
</file>

<file path=xl/revisions/revisionLog2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51" sId="4" numFmtId="2">
    <oc r="I54" t="n">
      <v>200</v>
    </oc>
    <nc r="I54" t="n">
      <v>500</v>
    </nc>
  </rcc>
  <rcc rId="6652" sId="4">
    <oc r="J54" t="n">
      <v>200</v>
    </oc>
    <nc r="J54"/>
  </rcc>
  <rcc rId="6653" sId="4" numFmtId="2">
    <oc r="I58" t="n">
      <v>682</v>
    </oc>
    <nc r="I58" t="n">
      <v>1700</v>
    </nc>
  </rcc>
  <rcc rId="6654" sId="4" numFmtId="2">
    <oc r="J58" t="n">
      <v>682</v>
    </oc>
    <nc r="J58" t="n">
      <v>100</v>
    </nc>
  </rcc>
  <rcc rId="6655" sId="4" numFmtId="2">
    <oc r="K58" t="n">
      <v>309.13</v>
    </oc>
    <nc r="K58" t="n">
      <v>53.49</v>
    </nc>
  </rcc>
</revisions>
</file>

<file path=xl/revisions/revisionLog2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56" sId="4" numFmtId="2">
    <oc r="I59" t="n">
      <v>3951</v>
    </oc>
    <nc r="I59" t="n">
      <v>4980</v>
    </nc>
  </rcc>
  <rcc rId="6657" sId="4" numFmtId="2">
    <oc r="J59" t="n">
      <v>3951</v>
    </oc>
    <nc r="J59" t="n">
      <v>2230</v>
    </nc>
  </rcc>
  <rcc rId="6658" sId="4" numFmtId="2">
    <oc r="K59" t="n">
      <v>3950.49</v>
    </oc>
    <nc r="K59" t="n">
      <v>785</v>
    </nc>
  </rcc>
</revisions>
</file>

<file path=xl/revisions/revisionLog2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59" sId="4" numFmtId="2">
    <oc r="I61" t="n">
      <v>36553</v>
    </oc>
    <nc r="I61" t="n">
      <v>39500</v>
    </nc>
  </rcc>
  <rcc rId="6660" sId="4" numFmtId="2">
    <oc r="J61" t="n">
      <v>36553</v>
    </oc>
    <nc r="J61" t="n">
      <v>21000</v>
    </nc>
  </rcc>
  <rcc rId="6661" sId="4" numFmtId="2">
    <oc r="K61" t="n">
      <v>36552.79</v>
    </oc>
    <nc r="K61" t="n">
      <v>19510.09</v>
    </nc>
  </rcc>
</revisions>
</file>

<file path=xl/revisions/revisionLog2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62" sId="4" numFmtId="2">
    <oc r="I62" t="n">
      <v>7851</v>
    </oc>
    <nc r="I62" t="n">
      <v>3670</v>
    </nc>
  </rcc>
  <rcc rId="6663" sId="4" numFmtId="2">
    <oc r="J62" t="n">
      <v>7851</v>
    </oc>
    <nc r="J62" t="n">
      <v>500</v>
    </nc>
  </rcc>
  <rcc rId="6664" sId="4" numFmtId="2">
    <oc r="K62" t="n">
      <v>7851.64</v>
    </oc>
    <nc r="K62" t="n">
      <v>181.5</v>
    </nc>
  </rcc>
</revisions>
</file>

<file path=xl/revisions/revisionLog2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65" sId="4" numFmtId="2">
    <oc r="I64" t="n">
      <v>30646</v>
    </oc>
    <nc r="I64" t="n">
      <v>19150</v>
    </nc>
  </rcc>
  <rcc rId="6666" sId="4" numFmtId="2">
    <oc r="J64" t="n">
      <v>30646</v>
    </oc>
    <nc r="J64" t="n">
      <v>4346</v>
    </nc>
  </rcc>
  <rcc rId="6667" sId="4" numFmtId="2">
    <oc r="K64" t="n">
      <v>30427.75</v>
    </oc>
    <nc r="K64" t="n">
      <v>1473.35</v>
    </nc>
  </rcc>
</revisions>
</file>

<file path=xl/revisions/revisionLog2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68" sId="4" numFmtId="2">
    <oc r="I156" t="n">
      <v>13677</v>
    </oc>
    <nc r="I156" t="n">
      <v>10200</v>
    </nc>
  </rcc>
  <rcc rId="6669" sId="4" numFmtId="2">
    <oc r="J156" t="n">
      <v>13677</v>
    </oc>
    <nc r="J156" t="n">
      <v>7454</v>
    </nc>
  </rcc>
  <rcc rId="6670" sId="4" numFmtId="2">
    <oc r="K156" t="n">
      <v>13676.88</v>
    </oc>
    <nc r="K156" t="n">
      <v>7453.34</v>
    </nc>
  </rcc>
</revisions>
</file>

<file path=xl/revisions/revisionLog2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71" sId="4">
    <oc r="J198" t="n">
      <v>2000</v>
    </oc>
    <nc r="J198"/>
  </rcc>
  <rcc rId="6672" sId="4">
    <oc r="K198" t="n">
      <v>2000</v>
    </oc>
    <nc r="K198"/>
  </rcc>
  <rcc rId="6673" sId="4">
    <oc r="L198" t="n">
      <v>2000</v>
    </oc>
    <nc r="L198"/>
  </rcc>
  <rcc rId="6674" sId="4" numFmtId="4">
    <oc r="I200" t="n">
      <v>1395</v>
    </oc>
    <nc r="I200" t="n">
      <v>4000</v>
    </nc>
  </rcc>
  <rcc rId="6675" sId="4">
    <oc r="J200" t="n">
      <v>1395</v>
    </oc>
    <nc r="J200"/>
  </rcc>
  <rcc rId="6676" sId="4">
    <oc r="K200" t="n">
      <v>1395</v>
    </oc>
    <nc r="K200"/>
  </rcc>
  <rcc rId="6677" sId="4">
    <oc r="L200" t="n">
      <v>1395</v>
    </oc>
    <nc r="L200"/>
  </rcc>
  <rcc rId="6678" sId="4">
    <oc r="I212" t="n">
      <v>605</v>
    </oc>
    <nc r="I212"/>
  </rcc>
  <rcc rId="6679" sId="4">
    <oc r="J212" t="n">
      <v>605</v>
    </oc>
    <nc r="J212"/>
  </rcc>
  <rcc rId="6680" sId="4">
    <oc r="K212" t="n">
      <v>605</v>
    </oc>
    <nc r="K212"/>
  </rcc>
  <rcc rId="6681" sId="4">
    <oc r="L212" t="str">
      <f>SUM(K212)</f>
    </oc>
    <nc r="L212"/>
  </rcc>
</revisions>
</file>

<file path=xl/revisions/revisionLog3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4" sqref="S368" start="0" length="2147483647">
    <dxf>
      <numFmt numFmtId="2" formatCode="0.00"/>
      <fill>
        <patternFill patternType="none"/>
      </fill>
    </dxf>
  </rfmt>
</revisions>
</file>

<file path=xl/revisions/revisionLog3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82" sId="4">
    <oc r="G18" t="inlineStr">
      <is>
        <t xml:space="preserve">2023-04-14    Nr. </t>
      </is>
    </oc>
    <nc r="G18" t="inlineStr">
      <is>
        <t>2023-04-14    Nr. 7</t>
      </is>
    </nc>
  </rcc>
</revisions>
</file>

<file path=xl/revisions/revisionLog3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83" sId="4">
    <oc r="G7" t="inlineStr">
      <is>
        <t>(Biudžeto išlaidų sąmatos vykdymo 2023 m. balandžio 1 d. metinės, ketvirtinės ataskaitos forma Nr. 2)</t>
      </is>
    </oc>
    <nc r="G7" t="inlineStr">
      <is>
        <t>(Biudžeto išlaidų sąmatos vykdymo 2023 m. liepos 1 d. metinės, ketvirtinės ataskaitos forma Nr. 2)</t>
      </is>
    </nc>
  </rcc>
  <rcc rId="6684" sId="4">
    <oc r="A13" t="inlineStr">
      <is>
        <t>2023 M. BALANDŽIO 1 D.</t>
      </is>
    </oc>
    <nc r="A13" t="inlineStr">
      <is>
        <t>2023 M. LIEPOS 1 D.</t>
      </is>
    </nc>
  </rcc>
  <rcc rId="6685" sId="4">
    <oc r="G18" t="inlineStr">
      <is>
        <t>2023-04-14    Nr. 7</t>
      </is>
    </oc>
    <nc r="G18" t="inlineStr">
      <is>
        <t xml:space="preserve">2023-07-11    Nr. </t>
      </is>
    </nc>
  </rcc>
  <rcc rId="6686" sId="4" numFmtId="2">
    <oc r="I156" t="n">
      <v>10200</v>
    </oc>
    <nc r="I156" t="n">
      <v>11780</v>
    </nc>
  </rcc>
  <rcc rId="6687" sId="4" numFmtId="2">
    <oc r="J156" t="n">
      <v>7454</v>
    </oc>
    <nc r="J156" t="n">
      <v>10814</v>
    </nc>
  </rcc>
  <rcc rId="6688" sId="4" numFmtId="2">
    <oc r="K156" t="n">
      <v>7453.34</v>
    </oc>
    <nc r="K156" t="n">
      <v>9126.74</v>
    </nc>
  </rcc>
</revisions>
</file>

<file path=xl/revisions/revisionLog3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89" sId="4" numFmtId="2">
    <oc r="J39" t="n">
      <v>341100</v>
    </oc>
    <nc r="J39" t="n">
      <v>894600</v>
    </nc>
  </rcc>
</revisions>
</file>

<file path=xl/revisions/revisionLog3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90" sId="4" numFmtId="2">
    <oc r="K39" t="n">
      <v>329075.86</v>
    </oc>
    <nc r="K39" t="n">
      <v>769422.84</v>
    </nc>
  </rcc>
</revisions>
</file>

<file path=xl/revisions/revisionLog3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91" sId="4" numFmtId="2">
    <oc r="J45" t="n">
      <v>5270</v>
    </oc>
    <nc r="J45" t="n">
      <v>13090</v>
    </nc>
  </rcc>
  <rcc rId="6692" sId="4" numFmtId="2">
    <oc r="K45" t="n">
      <v>4934.31</v>
    </oc>
    <nc r="K45" t="n">
      <v>11541.5</v>
    </nc>
  </rcc>
</revisions>
</file>

<file path=xl/revisions/revisionLog3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93" sId="4" numFmtId="2">
    <oc r="J50" t="n">
      <v>10900</v>
    </oc>
    <nc r="J50" t="n">
      <v>21960</v>
    </nc>
  </rcc>
  <rcc rId="6694" sId="4" numFmtId="2">
    <oc r="K50" t="n">
      <v>10712.85</v>
    </oc>
    <nc r="K50" t="n">
      <v>19679.37</v>
    </nc>
  </rcc>
</revisions>
</file>

<file path=xl/revisions/revisionLog3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95" sId="4" numFmtId="2">
    <oc r="J52" t="n">
      <v>300</v>
    </oc>
    <nc r="J52" t="n">
      <v>600</v>
    </nc>
  </rcc>
  <rcc rId="6696" sId="4" numFmtId="2">
    <oc r="K52" t="n">
      <v>228.49</v>
    </oc>
    <nc r="K52" t="n">
      <v>394</v>
    </nc>
  </rcc>
  <rcc rId="6697" sId="4" numFmtId="2">
    <oc r="J53" t="n">
      <v>1000</v>
    </oc>
    <nc r="J53" t="n">
      <v>3000</v>
    </nc>
  </rcc>
  <rcc rId="6698" sId="4" numFmtId="2">
    <oc r="K53" t="n">
      <v>893.89</v>
    </oc>
    <nc r="K53" t="n">
      <v>1717.89</v>
    </nc>
  </rcc>
</revisions>
</file>

<file path=xl/revisions/revisionLog3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99" sId="4" numFmtId="2">
    <oc r="J58" t="n">
      <v>100</v>
    </oc>
    <nc r="J58" t="n">
      <v>500</v>
    </nc>
  </rcc>
  <rcc rId="6700" sId="4" numFmtId="2">
    <oc r="J59" t="n">
      <v>2230</v>
    </oc>
    <nc r="J59" t="n">
      <v>3260</v>
    </nc>
  </rcc>
  <rcc rId="6701" sId="4" numFmtId="2">
    <oc r="K59" t="n">
      <v>785</v>
    </oc>
    <nc r="K59" t="n">
      <v>2076</v>
    </nc>
  </rcc>
</revisions>
</file>

<file path=xl/revisions/revisionLog3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702" sId="4" numFmtId="2">
    <oc r="J61" t="n">
      <v>21000</v>
    </oc>
    <nc r="J61" t="n">
      <v>30500</v>
    </nc>
  </rcc>
  <rcc rId="6703" sId="4" numFmtId="2">
    <oc r="K61" t="n">
      <v>19510.09</v>
    </oc>
    <nc r="K61" t="n">
      <v>27256.42</v>
    </nc>
  </rcc>
</revisions>
</file>

<file path=xl/revisions/revisionLog4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704" sId="4" numFmtId="2">
    <oc r="J62" t="n">
      <v>500</v>
    </oc>
    <nc r="J62" t="n">
      <v>1100</v>
    </nc>
  </rcc>
  <rcc rId="6705" sId="4" numFmtId="2">
    <oc r="K62" t="n">
      <v>181.5</v>
    </oc>
    <nc r="K62" t="n">
      <v>408.98</v>
    </nc>
  </rcc>
</revisions>
</file>

<file path=xl/revisions/revisionLog4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706" sId="4" numFmtId="2">
    <oc r="J64" t="n">
      <v>4346</v>
    </oc>
    <nc r="J64" t="n">
      <v>6456</v>
    </nc>
  </rcc>
  <rcc rId="6707" sId="4" numFmtId="2">
    <oc r="K64" t="n">
      <v>1473.35</v>
    </oc>
    <nc r="K64" t="n">
      <v>6373.62</v>
    </nc>
  </rcc>
</revisions>
</file>

<file path=xl/revisions/revisionLog4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708" sId="4" odxf="1" dxf="1">
    <nc r="G369" t="inlineStr">
      <is>
        <t>Direktoriaus pavaduotoja ūkio reikalams,</t>
      </is>
    </nc>
    <odxf>
      <font>
        <b val="1"/>
      </font>
      <fill>
        <patternFill patternType="none"/>
      </fill>
    </odxf>
    <ndxf>
      <font>
        <b val="0"/>
      </font>
      <fill>
        <patternFill patternType="none"/>
      </fill>
    </ndxf>
  </rcc>
  <rcc rId="6709" sId="4" odxf="1" dxf="1">
    <oc r="G370" t="inlineStr">
      <is>
        <t>Direktorė</t>
      </is>
    </oc>
    <nc r="G370" t="inlineStr">
      <is>
        <t>pavaduojanti mokyklos direktorių</t>
      </is>
    </nc>
    <odxf>
      <font>
        <b val="1"/>
      </font>
      <fill>
        <patternFill patternType="none"/>
      </fill>
    </odxf>
    <ndxf>
      <font>
        <b val="0"/>
      </font>
      <fill>
        <patternFill patternType="none"/>
      </fill>
    </ndxf>
  </rcc>
  <rcc rId="6710" sId="4">
    <nc r="K370" t="inlineStr">
      <is>
        <t>Lina Čugunovienė</t>
      </is>
    </nc>
  </rcc>
  <rcc rId="6711" sId="4" numFmtId="4">
    <oc r="L370" t="inlineStr">
      <is>
        <t>Virginija Stanislovaitienė</t>
      </is>
    </oc>
    <nc r="L370"/>
  </rcc>
</revisions>
</file>

<file path=xl/revisions/revisionLog4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712" sId="4">
    <oc r="G18" t="inlineStr">
      <is>
        <t xml:space="preserve">2023-07-11    Nr. </t>
      </is>
    </oc>
    <nc r="G18" t="inlineStr">
      <is>
        <t>2023-07-11    Nr. 15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T828"/>
  <sheetViews>
    <sheetView showZeros="0" zoomScaleSheetLayoutView="120" workbookViewId="0">
      <selection activeCell="S22" sqref="S22"/>
    </sheetView>
  </sheetViews>
  <sheetFormatPr defaultColWidth="9.11111111111111" defaultRowHeight="13.2"/>
  <cols>
    <col min="1" max="4" width="2" style="80" customWidth="1"/>
    <col min="5" max="5" width="2.11111111111111" style="80" customWidth="1"/>
    <col min="6" max="6" width="3.55555555555556" style="81" customWidth="1"/>
    <col min="7" max="7" width="34.3333333333333" style="80" customWidth="1"/>
    <col min="8" max="8" width="4.66666666666667" style="80" customWidth="1"/>
    <col min="9" max="9" width="9" style="80" customWidth="1"/>
    <col min="10" max="10" width="11.6666666666667" style="80" customWidth="1"/>
    <col min="11" max="11" width="12.4444444444444" style="80" customWidth="1"/>
    <col min="12" max="12" width="10.1111111111111" style="80" customWidth="1"/>
    <col min="13" max="13" width="0.111111111111111" style="80" hidden="1" customWidth="1"/>
    <col min="14" max="14" width="6.11111111111111" style="80" hidden="1" customWidth="1"/>
    <col min="15" max="15" width="8.88888888888889" style="80" hidden="1" customWidth="1"/>
    <col min="16" max="16" width="9.11111111111111" style="80" hidden="1" customWidth="1"/>
    <col min="17" max="16384" width="9.11111111111111" style="80"/>
  </cols>
  <sheetData>
    <row r="1" ht="15" customHeight="1" spans="1:46">
      <c r="A1" s="174"/>
      <c r="B1" s="174"/>
      <c r="C1" s="174"/>
      <c r="D1" s="174"/>
      <c r="E1" s="174"/>
      <c r="F1" s="329"/>
      <c r="G1" s="84"/>
      <c r="H1" s="85"/>
      <c r="I1" s="392"/>
      <c r="J1" s="536" t="s">
        <v>0</v>
      </c>
      <c r="K1" s="537"/>
      <c r="L1" s="537"/>
      <c r="M1" s="538"/>
      <c r="N1" s="174"/>
      <c r="O1" s="174"/>
      <c r="P1" s="174"/>
      <c r="Q1" s="174"/>
      <c r="R1" s="174"/>
      <c r="S1" s="174"/>
      <c r="T1" s="174"/>
      <c r="U1" s="174"/>
      <c r="V1" s="174"/>
      <c r="W1" s="174"/>
      <c r="X1" s="174"/>
      <c r="Y1" s="174"/>
      <c r="Z1" s="174"/>
      <c r="AA1" s="174"/>
      <c r="AB1" s="174"/>
      <c r="AC1" s="174"/>
      <c r="AD1" s="174"/>
      <c r="AE1" s="174"/>
      <c r="AF1" s="174"/>
      <c r="AG1" s="174"/>
      <c r="AH1" s="174"/>
      <c r="AI1" s="174"/>
      <c r="AJ1" s="174"/>
      <c r="AK1" s="174"/>
      <c r="AL1" s="174"/>
      <c r="AM1" s="174"/>
      <c r="AN1" s="174"/>
      <c r="AO1" s="174"/>
      <c r="AP1" s="174"/>
      <c r="AQ1" s="174"/>
      <c r="AR1" s="174"/>
      <c r="AS1" s="174"/>
      <c r="AT1" s="174"/>
    </row>
    <row r="2" ht="14.25" customHeight="1" spans="1:46">
      <c r="A2" s="174"/>
      <c r="B2" s="174"/>
      <c r="C2" s="174"/>
      <c r="D2" s="174"/>
      <c r="E2" s="174"/>
      <c r="F2" s="329"/>
      <c r="G2" s="174"/>
      <c r="H2" s="86"/>
      <c r="I2" s="340"/>
      <c r="J2" s="537"/>
      <c r="K2" s="537"/>
      <c r="L2" s="537"/>
      <c r="M2" s="538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4"/>
      <c r="AC2" s="174"/>
      <c r="AD2" s="174"/>
      <c r="AE2" s="174"/>
      <c r="AF2" s="174"/>
      <c r="AG2" s="174"/>
      <c r="AH2" s="174"/>
      <c r="AI2" s="174"/>
      <c r="AJ2" s="174"/>
      <c r="AK2" s="174"/>
      <c r="AL2" s="174"/>
      <c r="AM2" s="174"/>
      <c r="AN2" s="174"/>
      <c r="AO2" s="174"/>
      <c r="AP2" s="174"/>
      <c r="AQ2" s="174"/>
      <c r="AR2" s="174"/>
      <c r="AS2" s="174"/>
      <c r="AT2" s="174"/>
    </row>
    <row r="3" ht="13.5" customHeight="1" spans="1:46">
      <c r="A3" s="174"/>
      <c r="B3" s="174"/>
      <c r="C3" s="174"/>
      <c r="D3" s="174"/>
      <c r="E3" s="174"/>
      <c r="F3" s="329"/>
      <c r="G3" s="174"/>
      <c r="H3" s="330"/>
      <c r="I3" s="86"/>
      <c r="J3" s="537"/>
      <c r="K3" s="537"/>
      <c r="L3" s="537"/>
      <c r="M3" s="538"/>
      <c r="N3" s="174"/>
      <c r="O3" s="174"/>
      <c r="P3" s="174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4"/>
      <c r="AC3" s="174"/>
      <c r="AD3" s="174"/>
      <c r="AE3" s="174"/>
      <c r="AF3" s="174"/>
      <c r="AG3" s="174"/>
      <c r="AH3" s="174"/>
      <c r="AI3" s="174"/>
      <c r="AJ3" s="174"/>
      <c r="AK3" s="174"/>
      <c r="AL3" s="174"/>
      <c r="AM3" s="174"/>
      <c r="AN3" s="174"/>
      <c r="AO3" s="174"/>
      <c r="AP3" s="174"/>
      <c r="AQ3" s="174"/>
      <c r="AR3" s="174"/>
      <c r="AS3" s="174"/>
      <c r="AT3" s="174"/>
    </row>
    <row r="4" ht="14.25" customHeight="1" spans="1:46">
      <c r="A4" s="174"/>
      <c r="B4" s="174"/>
      <c r="C4" s="174"/>
      <c r="D4" s="174"/>
      <c r="E4" s="174"/>
      <c r="F4" s="329"/>
      <c r="G4" s="88" t="s">
        <v>1</v>
      </c>
      <c r="H4" s="86"/>
      <c r="I4" s="340"/>
      <c r="J4" s="537"/>
      <c r="K4" s="537"/>
      <c r="L4" s="537"/>
      <c r="M4" s="538"/>
      <c r="N4" s="105"/>
      <c r="O4" s="171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  <c r="AS4" s="174"/>
      <c r="AT4" s="174"/>
    </row>
    <row r="5" ht="12" customHeight="1" spans="1:46">
      <c r="A5" s="174"/>
      <c r="B5" s="174"/>
      <c r="C5" s="174"/>
      <c r="D5" s="174"/>
      <c r="E5" s="174"/>
      <c r="F5" s="329"/>
      <c r="G5" s="174"/>
      <c r="H5" s="331"/>
      <c r="I5" s="340"/>
      <c r="J5" s="537"/>
      <c r="K5" s="537"/>
      <c r="L5" s="537"/>
      <c r="M5" s="538"/>
      <c r="N5" s="174"/>
      <c r="O5" s="174"/>
      <c r="P5" s="174"/>
      <c r="Q5" s="174"/>
      <c r="R5" s="174"/>
      <c r="S5" s="174"/>
      <c r="T5" s="174"/>
      <c r="U5" s="174"/>
      <c r="V5" s="174"/>
      <c r="W5" s="174"/>
      <c r="X5" s="174"/>
      <c r="Y5" s="174"/>
      <c r="Z5" s="174"/>
      <c r="AA5" s="174"/>
      <c r="AB5" s="174"/>
      <c r="AC5" s="174"/>
      <c r="AD5" s="174"/>
      <c r="AE5" s="174"/>
      <c r="AF5" s="174"/>
      <c r="AG5" s="174"/>
      <c r="AH5" s="174"/>
      <c r="AI5" s="174"/>
      <c r="AJ5" s="174"/>
      <c r="AK5" s="174"/>
      <c r="AL5" s="174"/>
      <c r="AM5" s="174"/>
      <c r="AN5" s="174"/>
      <c r="AO5" s="174"/>
      <c r="AP5" s="174"/>
      <c r="AQ5" s="174"/>
      <c r="AR5" s="174"/>
      <c r="AS5" s="174"/>
      <c r="AT5" s="174"/>
    </row>
    <row r="6" ht="9.75" customHeight="1" spans="1:46">
      <c r="A6" s="174"/>
      <c r="B6" s="174"/>
      <c r="C6" s="174"/>
      <c r="D6" s="174"/>
      <c r="E6" s="174"/>
      <c r="F6" s="329"/>
      <c r="G6" s="332"/>
      <c r="H6" s="333"/>
      <c r="I6" s="333"/>
      <c r="J6" s="333"/>
      <c r="K6" s="333"/>
      <c r="L6" s="394"/>
      <c r="M6" s="169"/>
      <c r="N6" s="174"/>
      <c r="O6" s="174"/>
      <c r="P6" s="174"/>
      <c r="Q6" s="174"/>
      <c r="R6" s="174"/>
      <c r="S6" s="174"/>
      <c r="T6" s="174"/>
      <c r="U6" s="174"/>
      <c r="V6" s="174"/>
      <c r="W6" s="174"/>
      <c r="X6" s="174"/>
      <c r="Y6" s="174"/>
      <c r="Z6" s="174"/>
      <c r="AA6" s="174"/>
      <c r="AB6" s="174"/>
      <c r="AC6" s="174"/>
      <c r="AD6" s="174"/>
      <c r="AE6" s="174"/>
      <c r="AF6" s="174"/>
      <c r="AG6" s="174"/>
      <c r="AH6" s="174"/>
      <c r="AI6" s="174"/>
      <c r="AJ6" s="174"/>
      <c r="AK6" s="174"/>
      <c r="AL6" s="174"/>
      <c r="AM6" s="174"/>
      <c r="AN6" s="174"/>
      <c r="AO6" s="174"/>
      <c r="AP6" s="174"/>
      <c r="AQ6" s="174"/>
      <c r="AR6" s="174"/>
      <c r="AS6" s="174"/>
      <c r="AT6" s="174"/>
    </row>
    <row r="7" ht="18.75" customHeight="1" spans="1:46">
      <c r="A7" s="334" t="s">
        <v>2</v>
      </c>
      <c r="B7" s="335"/>
      <c r="C7" s="335"/>
      <c r="D7" s="335"/>
      <c r="E7" s="335"/>
      <c r="F7" s="335"/>
      <c r="G7" s="335"/>
      <c r="H7" s="335"/>
      <c r="I7" s="335"/>
      <c r="J7" s="335"/>
      <c r="K7" s="335"/>
      <c r="L7" s="335"/>
      <c r="M7" s="169"/>
      <c r="N7" s="174"/>
      <c r="O7" s="174"/>
      <c r="P7" s="174"/>
      <c r="Q7" s="174"/>
      <c r="R7" s="174"/>
      <c r="S7" s="174"/>
      <c r="T7" s="174"/>
      <c r="U7" s="174"/>
      <c r="V7" s="174"/>
      <c r="W7" s="174"/>
      <c r="X7" s="174"/>
      <c r="Y7" s="174"/>
      <c r="Z7" s="174"/>
      <c r="AA7" s="174"/>
      <c r="AB7" s="174"/>
      <c r="AC7" s="174"/>
      <c r="AD7" s="174"/>
      <c r="AE7" s="174"/>
      <c r="AF7" s="174"/>
      <c r="AG7" s="174"/>
      <c r="AH7" s="174"/>
      <c r="AI7" s="174"/>
      <c r="AJ7" s="174"/>
      <c r="AK7" s="174"/>
      <c r="AL7" s="174"/>
      <c r="AM7" s="174"/>
      <c r="AN7" s="174"/>
      <c r="AO7" s="174"/>
      <c r="AP7" s="174"/>
      <c r="AQ7" s="174"/>
      <c r="AR7" s="174"/>
      <c r="AS7" s="174"/>
      <c r="AT7" s="174"/>
    </row>
    <row r="8" ht="14.25" customHeight="1" spans="1:46">
      <c r="A8" s="334"/>
      <c r="B8" s="335"/>
      <c r="C8" s="335"/>
      <c r="D8" s="335"/>
      <c r="E8" s="335"/>
      <c r="F8" s="335"/>
      <c r="G8" s="95" t="s">
        <v>3</v>
      </c>
      <c r="H8" s="95"/>
      <c r="I8" s="95"/>
      <c r="J8" s="95"/>
      <c r="K8" s="95"/>
      <c r="L8" s="335"/>
      <c r="M8" s="169"/>
      <c r="N8" s="174"/>
      <c r="O8" s="174"/>
      <c r="P8" s="174"/>
      <c r="Q8" s="174"/>
      <c r="R8" s="174"/>
      <c r="S8" s="174"/>
      <c r="T8" s="174"/>
      <c r="U8" s="174"/>
      <c r="V8" s="174"/>
      <c r="W8" s="174"/>
      <c r="X8" s="174"/>
      <c r="Y8" s="174"/>
      <c r="Z8" s="174"/>
      <c r="AA8" s="174"/>
      <c r="AB8" s="174"/>
      <c r="AC8" s="174"/>
      <c r="AD8" s="174"/>
      <c r="AE8" s="174"/>
      <c r="AF8" s="174"/>
      <c r="AG8" s="174"/>
      <c r="AH8" s="174"/>
      <c r="AI8" s="174"/>
      <c r="AJ8" s="174"/>
      <c r="AK8" s="174"/>
      <c r="AL8" s="174"/>
      <c r="AM8" s="174"/>
      <c r="AN8" s="174"/>
      <c r="AO8" s="174"/>
      <c r="AP8" s="174"/>
      <c r="AQ8" s="174"/>
      <c r="AR8" s="174"/>
      <c r="AS8" s="174"/>
      <c r="AT8" s="174"/>
    </row>
    <row r="9" ht="16.5" customHeight="1" spans="1:46">
      <c r="A9" s="336" t="s">
        <v>4</v>
      </c>
      <c r="B9" s="336"/>
      <c r="C9" s="336"/>
      <c r="D9" s="336"/>
      <c r="E9" s="336"/>
      <c r="F9" s="336"/>
      <c r="G9" s="336"/>
      <c r="H9" s="336"/>
      <c r="I9" s="336"/>
      <c r="J9" s="336"/>
      <c r="K9" s="336"/>
      <c r="L9" s="336"/>
      <c r="M9" s="169"/>
      <c r="N9" s="174"/>
      <c r="O9" s="174"/>
      <c r="P9" s="174" t="s">
        <v>5</v>
      </c>
      <c r="Q9" s="174"/>
      <c r="R9" s="174"/>
      <c r="S9" s="174"/>
      <c r="T9" s="174"/>
      <c r="U9" s="174"/>
      <c r="V9" s="174"/>
      <c r="W9" s="174"/>
      <c r="X9" s="174"/>
      <c r="Y9" s="174"/>
      <c r="Z9" s="174"/>
      <c r="AA9" s="174"/>
      <c r="AB9" s="174"/>
      <c r="AC9" s="174"/>
      <c r="AD9" s="174"/>
      <c r="AE9" s="174"/>
      <c r="AF9" s="174"/>
      <c r="AG9" s="174"/>
      <c r="AH9" s="174"/>
      <c r="AI9" s="174"/>
      <c r="AJ9" s="174"/>
      <c r="AK9" s="174"/>
      <c r="AL9" s="174"/>
      <c r="AM9" s="174"/>
      <c r="AN9" s="174"/>
      <c r="AO9" s="174"/>
      <c r="AP9" s="174"/>
      <c r="AQ9" s="174"/>
      <c r="AR9" s="174"/>
      <c r="AS9" s="174"/>
      <c r="AT9" s="174"/>
    </row>
    <row r="10" ht="15.75" customHeight="1" spans="7:46">
      <c r="G10" s="81" t="s">
        <v>6</v>
      </c>
      <c r="H10" s="81"/>
      <c r="I10" s="81"/>
      <c r="J10" s="81"/>
      <c r="K10" s="81"/>
      <c r="M10" s="169"/>
      <c r="N10" s="174"/>
      <c r="O10" s="174"/>
      <c r="P10" s="174"/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  <c r="AE10" s="174"/>
      <c r="AF10" s="174"/>
      <c r="AG10" s="174"/>
      <c r="AH10" s="174"/>
      <c r="AI10" s="174"/>
      <c r="AJ10" s="174"/>
      <c r="AK10" s="174"/>
      <c r="AL10" s="174"/>
      <c r="AM10" s="174"/>
      <c r="AN10" s="174"/>
      <c r="AO10" s="174"/>
      <c r="AP10" s="174"/>
      <c r="AQ10" s="174"/>
      <c r="AR10" s="174"/>
      <c r="AS10" s="174"/>
      <c r="AT10" s="174"/>
    </row>
    <row r="11" ht="12" customHeight="1" spans="7:46">
      <c r="G11" s="337" t="s">
        <v>7</v>
      </c>
      <c r="H11" s="337"/>
      <c r="I11" s="337"/>
      <c r="J11" s="337"/>
      <c r="K11" s="337"/>
      <c r="M11" s="174"/>
      <c r="N11" s="174"/>
      <c r="O11" s="174"/>
      <c r="P11" s="174"/>
      <c r="Q11" s="174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  <c r="AE11" s="174"/>
      <c r="AF11" s="174"/>
      <c r="AG11" s="174"/>
      <c r="AH11" s="174"/>
      <c r="AI11" s="174"/>
      <c r="AJ11" s="174"/>
      <c r="AK11" s="174"/>
      <c r="AL11" s="174"/>
      <c r="AM11" s="174"/>
      <c r="AN11" s="174"/>
      <c r="AO11" s="174"/>
      <c r="AP11" s="174"/>
      <c r="AQ11" s="174"/>
      <c r="AR11" s="174"/>
      <c r="AS11" s="174"/>
      <c r="AT11" s="174"/>
    </row>
    <row r="12" ht="9" customHeight="1" spans="13:46">
      <c r="M12" s="174"/>
      <c r="N12" s="174"/>
      <c r="O12" s="174"/>
      <c r="P12" s="174"/>
      <c r="Q12" s="174"/>
      <c r="R12" s="174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  <c r="AE12" s="174"/>
      <c r="AF12" s="174"/>
      <c r="AG12" s="174"/>
      <c r="AH12" s="174"/>
      <c r="AI12" s="174"/>
      <c r="AJ12" s="174"/>
      <c r="AK12" s="174"/>
      <c r="AL12" s="174"/>
      <c r="AM12" s="174"/>
      <c r="AN12" s="174"/>
      <c r="AO12" s="174"/>
      <c r="AP12" s="174"/>
      <c r="AQ12" s="174"/>
      <c r="AR12" s="174"/>
      <c r="AS12" s="174"/>
      <c r="AT12" s="174"/>
    </row>
    <row r="13" ht="12" customHeight="1" spans="2:46">
      <c r="B13" s="336" t="s">
        <v>8</v>
      </c>
      <c r="C13" s="336"/>
      <c r="D13" s="336"/>
      <c r="E13" s="336"/>
      <c r="F13" s="336"/>
      <c r="G13" s="336"/>
      <c r="H13" s="336"/>
      <c r="I13" s="336"/>
      <c r="J13" s="336"/>
      <c r="K13" s="336"/>
      <c r="L13" s="336"/>
      <c r="M13" s="174"/>
      <c r="N13" s="174"/>
      <c r="O13" s="174"/>
      <c r="P13" s="174"/>
      <c r="Q13" s="174"/>
      <c r="R13" s="174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  <c r="AE13" s="174"/>
      <c r="AF13" s="174"/>
      <c r="AG13" s="174"/>
      <c r="AH13" s="174"/>
      <c r="AI13" s="174"/>
      <c r="AJ13" s="174"/>
      <c r="AK13" s="174"/>
      <c r="AL13" s="174"/>
      <c r="AM13" s="174"/>
      <c r="AN13" s="174"/>
      <c r="AO13" s="174"/>
      <c r="AP13" s="174"/>
      <c r="AQ13" s="174"/>
      <c r="AR13" s="174"/>
      <c r="AS13" s="174"/>
      <c r="AT13" s="174"/>
    </row>
    <row r="14" ht="12" customHeight="1" spans="13:46">
      <c r="M14" s="174"/>
      <c r="N14" s="174"/>
      <c r="O14" s="174"/>
      <c r="P14" s="174"/>
      <c r="Q14" s="174"/>
      <c r="R14" s="174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  <c r="AE14" s="174"/>
      <c r="AF14" s="174"/>
      <c r="AG14" s="174"/>
      <c r="AH14" s="174"/>
      <c r="AI14" s="174"/>
      <c r="AJ14" s="174"/>
      <c r="AK14" s="174"/>
      <c r="AL14" s="174"/>
      <c r="AM14" s="174"/>
      <c r="AN14" s="174"/>
      <c r="AO14" s="174"/>
      <c r="AP14" s="174"/>
      <c r="AQ14" s="174"/>
      <c r="AR14" s="174"/>
      <c r="AS14" s="174"/>
      <c r="AT14" s="174"/>
    </row>
    <row r="15" ht="12.75" customHeight="1" spans="7:26">
      <c r="G15" s="81" t="s">
        <v>9</v>
      </c>
      <c r="H15" s="81"/>
      <c r="I15" s="81"/>
      <c r="J15" s="81"/>
      <c r="K15" s="81"/>
      <c r="M15" s="174"/>
      <c r="N15" s="174"/>
      <c r="O15" s="174"/>
      <c r="P15" s="174"/>
      <c r="Q15" s="174"/>
      <c r="R15" s="174"/>
      <c r="S15" s="174"/>
      <c r="T15" s="174"/>
      <c r="U15" s="174"/>
      <c r="V15" s="174"/>
      <c r="W15" s="174"/>
      <c r="X15" s="174"/>
      <c r="Y15" s="174"/>
      <c r="Z15" s="174"/>
    </row>
    <row r="16" ht="11.25" customHeight="1" spans="7:26">
      <c r="G16" s="338" t="s">
        <v>10</v>
      </c>
      <c r="H16" s="338"/>
      <c r="I16" s="338"/>
      <c r="J16" s="338"/>
      <c r="K16" s="338"/>
      <c r="M16" s="174"/>
      <c r="N16" s="174"/>
      <c r="O16" s="174"/>
      <c r="P16" s="174"/>
      <c r="Q16" s="174"/>
      <c r="R16" s="174"/>
      <c r="S16" s="174"/>
      <c r="T16" s="174"/>
      <c r="U16" s="174"/>
      <c r="V16" s="174"/>
      <c r="W16" s="174"/>
      <c r="X16" s="174"/>
      <c r="Y16" s="174"/>
      <c r="Z16" s="174"/>
    </row>
    <row r="17" spans="1:26">
      <c r="A17" s="174"/>
      <c r="B17" s="174"/>
      <c r="C17" s="339"/>
      <c r="D17" s="344"/>
      <c r="E17" s="344"/>
      <c r="F17" s="344"/>
      <c r="G17" s="533"/>
      <c r="H17" s="532"/>
      <c r="I17" s="532"/>
      <c r="J17" s="532"/>
      <c r="K17" s="532"/>
      <c r="L17" s="539"/>
      <c r="M17" s="174"/>
      <c r="N17" s="174"/>
      <c r="O17" s="174"/>
      <c r="P17" s="174"/>
      <c r="Q17" s="174"/>
      <c r="R17" s="174"/>
      <c r="S17" s="174"/>
      <c r="T17" s="174"/>
      <c r="U17" s="174"/>
      <c r="V17" s="174"/>
      <c r="W17" s="174"/>
      <c r="X17" s="174"/>
      <c r="Y17" s="174"/>
      <c r="Z17" s="174"/>
    </row>
    <row r="18" ht="12" customHeight="1" spans="1:26">
      <c r="A18" s="342"/>
      <c r="B18" s="342"/>
      <c r="C18" s="342"/>
      <c r="D18" s="342"/>
      <c r="E18" s="342"/>
      <c r="F18" s="342"/>
      <c r="G18" s="342"/>
      <c r="H18" s="342"/>
      <c r="I18" s="342"/>
      <c r="J18" s="342"/>
      <c r="K18" s="342"/>
      <c r="L18" s="342"/>
      <c r="M18" s="176"/>
      <c r="N18" s="174"/>
      <c r="O18" s="174"/>
      <c r="P18" s="174"/>
      <c r="Q18" s="174"/>
      <c r="R18" s="174"/>
      <c r="S18" s="174"/>
      <c r="T18" s="174"/>
      <c r="U18" s="174"/>
      <c r="V18" s="174"/>
      <c r="W18" s="174"/>
      <c r="X18" s="174"/>
      <c r="Y18" s="174"/>
      <c r="Z18" s="174"/>
    </row>
    <row r="19" ht="12" customHeight="1" spans="1:26">
      <c r="A19" s="174"/>
      <c r="B19" s="174"/>
      <c r="C19" s="174"/>
      <c r="D19" s="174"/>
      <c r="E19" s="174"/>
      <c r="F19" s="174"/>
      <c r="G19" s="174"/>
      <c r="H19" s="174"/>
      <c r="I19" s="174"/>
      <c r="J19" s="177"/>
      <c r="K19" s="395"/>
      <c r="L19" s="178" t="s">
        <v>11</v>
      </c>
      <c r="M19" s="176"/>
      <c r="N19" s="174"/>
      <c r="O19" s="174"/>
      <c r="P19" s="174"/>
      <c r="Q19" s="174"/>
      <c r="R19" s="174"/>
      <c r="S19" s="174"/>
      <c r="T19" s="174"/>
      <c r="U19" s="174"/>
      <c r="V19" s="174"/>
      <c r="W19" s="174"/>
      <c r="X19" s="174"/>
      <c r="Y19" s="174"/>
      <c r="Z19" s="174"/>
    </row>
    <row r="20" ht="11.25" customHeight="1" spans="1:26">
      <c r="A20" s="174"/>
      <c r="B20" s="174"/>
      <c r="C20" s="174"/>
      <c r="D20" s="174"/>
      <c r="E20" s="174"/>
      <c r="F20" s="174"/>
      <c r="G20" s="174"/>
      <c r="H20" s="174"/>
      <c r="I20" s="174"/>
      <c r="J20" s="396" t="s">
        <v>12</v>
      </c>
      <c r="K20" s="330"/>
      <c r="L20" s="397"/>
      <c r="M20" s="176"/>
      <c r="N20" s="174"/>
      <c r="O20" s="174"/>
      <c r="P20" s="174"/>
      <c r="Q20" s="174"/>
      <c r="R20" s="174"/>
      <c r="S20" s="174"/>
      <c r="T20" s="174"/>
      <c r="U20" s="174"/>
      <c r="V20" s="174"/>
      <c r="W20" s="174"/>
      <c r="X20" s="174"/>
      <c r="Y20" s="174"/>
      <c r="Z20" s="174"/>
    </row>
    <row r="21" ht="12" customHeight="1" spans="1:26">
      <c r="A21" s="174"/>
      <c r="B21" s="174"/>
      <c r="C21" s="174"/>
      <c r="D21" s="174"/>
      <c r="E21" s="170"/>
      <c r="F21" s="343"/>
      <c r="H21" s="174"/>
      <c r="I21" s="398"/>
      <c r="J21" s="398"/>
      <c r="K21" s="399" t="s">
        <v>13</v>
      </c>
      <c r="L21" s="397"/>
      <c r="M21" s="176"/>
      <c r="N21" s="174"/>
      <c r="O21" s="174"/>
      <c r="P21" s="174"/>
      <c r="Q21" s="174"/>
      <c r="R21" s="174"/>
      <c r="S21" s="174"/>
      <c r="T21" s="174"/>
      <c r="U21" s="174"/>
      <c r="V21" s="174"/>
      <c r="W21" s="174"/>
      <c r="X21" s="174"/>
      <c r="Y21" s="174"/>
      <c r="Z21" s="174"/>
    </row>
    <row r="22" ht="12.75" customHeight="1" spans="1:26">
      <c r="A22" s="174"/>
      <c r="B22" s="174"/>
      <c r="C22" s="534"/>
      <c r="D22" s="341"/>
      <c r="E22" s="341"/>
      <c r="F22" s="341"/>
      <c r="G22" s="341"/>
      <c r="H22" s="341"/>
      <c r="I22" s="341"/>
      <c r="J22" s="344"/>
      <c r="K22" s="399" t="s">
        <v>14</v>
      </c>
      <c r="L22" s="400"/>
      <c r="M22" s="176"/>
      <c r="N22" s="174"/>
      <c r="O22" s="174"/>
      <c r="P22" s="174"/>
      <c r="Q22" s="174"/>
      <c r="R22" s="174"/>
      <c r="S22" s="174"/>
      <c r="T22" s="174"/>
      <c r="U22" s="174"/>
      <c r="V22" s="174"/>
      <c r="W22" s="174"/>
      <c r="X22" s="174"/>
      <c r="Y22" s="174"/>
      <c r="Z22" s="174"/>
    </row>
    <row r="23" ht="12" customHeight="1" spans="1:26">
      <c r="A23" s="174"/>
      <c r="B23" s="174"/>
      <c r="C23" s="339"/>
      <c r="D23" s="344"/>
      <c r="E23" s="344"/>
      <c r="F23" s="344"/>
      <c r="G23" s="345" t="s">
        <v>15</v>
      </c>
      <c r="H23" s="346"/>
      <c r="I23" s="344"/>
      <c r="J23" s="349" t="s">
        <v>16</v>
      </c>
      <c r="K23" s="401"/>
      <c r="L23" s="397"/>
      <c r="M23" s="176"/>
      <c r="N23" s="174"/>
      <c r="O23" s="174"/>
      <c r="P23" s="174"/>
      <c r="Q23" s="174"/>
      <c r="R23" s="174"/>
      <c r="S23" s="174"/>
      <c r="T23" s="174"/>
      <c r="U23" s="174"/>
      <c r="V23" s="174"/>
      <c r="W23" s="174"/>
      <c r="X23" s="174"/>
      <c r="Y23" s="174"/>
      <c r="Z23" s="174"/>
    </row>
    <row r="24" ht="12.75" customHeight="1" spans="1:26">
      <c r="A24" s="174"/>
      <c r="B24" s="174"/>
      <c r="C24" s="339"/>
      <c r="D24" s="344"/>
      <c r="E24" s="344"/>
      <c r="F24" s="344"/>
      <c r="G24" s="347" t="s">
        <v>17</v>
      </c>
      <c r="H24" s="348"/>
      <c r="I24" s="402"/>
      <c r="J24" s="403"/>
      <c r="K24" s="397"/>
      <c r="L24" s="397"/>
      <c r="M24" s="176"/>
      <c r="N24" s="174"/>
      <c r="O24" s="174"/>
      <c r="P24" s="174"/>
      <c r="Q24" s="174"/>
      <c r="R24" s="174"/>
      <c r="S24" s="174"/>
      <c r="T24" s="174"/>
      <c r="U24" s="174"/>
      <c r="V24" s="174"/>
      <c r="W24" s="174"/>
      <c r="X24" s="174"/>
      <c r="Y24" s="174"/>
      <c r="Z24" s="174"/>
    </row>
    <row r="25" ht="13.5" customHeight="1" spans="1:26">
      <c r="A25" s="174"/>
      <c r="B25" s="174"/>
      <c r="C25" s="339"/>
      <c r="D25" s="344"/>
      <c r="E25" s="344"/>
      <c r="F25" s="344"/>
      <c r="G25" s="349" t="s">
        <v>18</v>
      </c>
      <c r="H25" s="349"/>
      <c r="I25" s="404"/>
      <c r="J25" s="405"/>
      <c r="K25" s="397"/>
      <c r="L25" s="397"/>
      <c r="M25" s="176"/>
      <c r="N25" s="174"/>
      <c r="O25" s="174"/>
      <c r="P25" s="174"/>
      <c r="Q25" s="174"/>
      <c r="R25" s="174"/>
      <c r="S25" s="174"/>
      <c r="T25" s="174"/>
      <c r="U25" s="174"/>
      <c r="V25" s="174"/>
      <c r="W25" s="174"/>
      <c r="X25" s="174"/>
      <c r="Y25" s="174"/>
      <c r="Z25" s="174"/>
    </row>
    <row r="26" ht="14.25" customHeight="1" spans="1:26">
      <c r="A26" s="350"/>
      <c r="B26" s="350"/>
      <c r="C26" s="350"/>
      <c r="D26" s="350"/>
      <c r="E26" s="350"/>
      <c r="F26" s="351"/>
      <c r="G26" s="352"/>
      <c r="H26" s="174"/>
      <c r="I26" s="352"/>
      <c r="J26" s="352"/>
      <c r="K26" s="406"/>
      <c r="L26" s="407" t="s">
        <v>19</v>
      </c>
      <c r="M26" s="191"/>
      <c r="N26" s="174"/>
      <c r="O26" s="174"/>
      <c r="P26" s="174"/>
      <c r="Q26" s="174"/>
      <c r="R26" s="174"/>
      <c r="S26" s="174"/>
      <c r="T26" s="174"/>
      <c r="U26" s="174"/>
      <c r="V26" s="174"/>
      <c r="W26" s="174"/>
      <c r="X26" s="174"/>
      <c r="Y26" s="174"/>
      <c r="Z26" s="174"/>
    </row>
    <row r="27" ht="24" customHeight="1" spans="1:26">
      <c r="A27" s="353" t="s">
        <v>20</v>
      </c>
      <c r="B27" s="354"/>
      <c r="C27" s="355"/>
      <c r="D27" s="355"/>
      <c r="E27" s="355"/>
      <c r="F27" s="355"/>
      <c r="G27" s="356" t="s">
        <v>21</v>
      </c>
      <c r="H27" s="357" t="s">
        <v>22</v>
      </c>
      <c r="I27" s="192" t="s">
        <v>23</v>
      </c>
      <c r="J27" s="193"/>
      <c r="K27" s="408" t="s">
        <v>24</v>
      </c>
      <c r="L27" s="409" t="s">
        <v>25</v>
      </c>
      <c r="M27" s="191"/>
      <c r="N27" s="174"/>
      <c r="O27" s="174"/>
      <c r="P27" s="174"/>
      <c r="Q27" s="174"/>
      <c r="R27" s="174"/>
      <c r="S27" s="174"/>
      <c r="T27" s="174"/>
      <c r="U27" s="174"/>
      <c r="V27" s="174"/>
      <c r="W27" s="174"/>
      <c r="X27" s="174"/>
      <c r="Y27" s="174"/>
      <c r="Z27" s="174"/>
    </row>
    <row r="28" ht="46.5" customHeight="1" spans="1:27">
      <c r="A28" s="358"/>
      <c r="B28" s="359"/>
      <c r="C28" s="359"/>
      <c r="D28" s="359"/>
      <c r="E28" s="359"/>
      <c r="F28" s="359"/>
      <c r="G28" s="360"/>
      <c r="H28" s="361"/>
      <c r="I28" s="410" t="s">
        <v>26</v>
      </c>
      <c r="J28" s="411" t="s">
        <v>27</v>
      </c>
      <c r="K28" s="412"/>
      <c r="L28" s="413"/>
      <c r="M28" s="174"/>
      <c r="N28" s="174"/>
      <c r="O28" s="174"/>
      <c r="P28" s="174"/>
      <c r="Q28" s="174"/>
      <c r="R28" s="174"/>
      <c r="S28" s="174"/>
      <c r="T28" s="174"/>
      <c r="U28" s="174"/>
      <c r="V28" s="174"/>
      <c r="W28" s="174"/>
      <c r="X28" s="174"/>
      <c r="Y28" s="174"/>
      <c r="Z28" s="174"/>
      <c r="AA28" s="174"/>
    </row>
    <row r="29" ht="11.25" customHeight="1" spans="1:27">
      <c r="A29" s="122" t="s">
        <v>28</v>
      </c>
      <c r="B29" s="123"/>
      <c r="C29" s="123"/>
      <c r="D29" s="123"/>
      <c r="E29" s="123"/>
      <c r="F29" s="124"/>
      <c r="G29" s="125">
        <v>2</v>
      </c>
      <c r="H29" s="126">
        <v>3</v>
      </c>
      <c r="I29" s="200" t="s">
        <v>29</v>
      </c>
      <c r="J29" s="201" t="s">
        <v>30</v>
      </c>
      <c r="K29" s="202">
        <v>6</v>
      </c>
      <c r="L29" s="202">
        <v>7</v>
      </c>
      <c r="M29" s="174"/>
      <c r="N29" s="174"/>
      <c r="O29" s="174"/>
      <c r="P29" s="174"/>
      <c r="Q29" s="174"/>
      <c r="R29" s="174"/>
      <c r="S29" s="174"/>
      <c r="T29" s="174"/>
      <c r="U29" s="174"/>
      <c r="V29" s="174"/>
      <c r="W29" s="174"/>
      <c r="X29" s="174"/>
      <c r="Y29" s="174"/>
      <c r="Z29" s="174"/>
      <c r="AA29" s="174"/>
    </row>
    <row r="30" s="76" customFormat="1" ht="14.25" customHeight="1" spans="1:27">
      <c r="A30" s="65">
        <v>2</v>
      </c>
      <c r="B30" s="65"/>
      <c r="C30" s="67"/>
      <c r="D30" s="66"/>
      <c r="E30" s="65"/>
      <c r="F30" s="68"/>
      <c r="G30" s="67" t="s">
        <v>31</v>
      </c>
      <c r="H30" s="362">
        <v>1</v>
      </c>
      <c r="I30" s="414">
        <f>SUM(I31+I41+I64+I85+I93+I109+I132+I148+I157)</f>
        <v>0</v>
      </c>
      <c r="J30" s="414">
        <f>SUM(J31+J41+J64+J85+J93+J109+J132+J148+J157)</f>
        <v>0</v>
      </c>
      <c r="K30" s="415">
        <f>SUM(K31+K41+K64+K85+K93+K109+K132+K148+K157)</f>
        <v>0</v>
      </c>
      <c r="L30" s="414">
        <f>SUM(L31+L41+L64+L85+L93+L109+L132+L148+L157)</f>
        <v>0</v>
      </c>
      <c r="M30" s="205"/>
      <c r="N30" s="205"/>
      <c r="O30" s="205"/>
      <c r="P30" s="205"/>
      <c r="Q30" s="205"/>
      <c r="R30" s="205"/>
      <c r="S30" s="205"/>
      <c r="T30" s="205"/>
      <c r="U30" s="205"/>
      <c r="V30" s="205"/>
      <c r="W30" s="205"/>
      <c r="X30" s="205"/>
      <c r="Y30" s="205"/>
      <c r="Z30" s="205"/>
      <c r="AA30" s="205"/>
    </row>
    <row r="31" ht="24.75" customHeight="1" spans="1:27">
      <c r="A31" s="37">
        <v>2</v>
      </c>
      <c r="B31" s="12">
        <v>1</v>
      </c>
      <c r="C31" s="8"/>
      <c r="D31" s="9"/>
      <c r="E31" s="10"/>
      <c r="F31" s="11"/>
      <c r="G31" s="12" t="s">
        <v>32</v>
      </c>
      <c r="H31" s="363">
        <v>2</v>
      </c>
      <c r="I31" s="414">
        <f>SUM(I32+I37)</f>
        <v>0</v>
      </c>
      <c r="J31" s="414">
        <f>SUM(J32+J37)</f>
        <v>0</v>
      </c>
      <c r="K31" s="416">
        <f>SUM(K32+K37)</f>
        <v>0</v>
      </c>
      <c r="L31" s="417">
        <f>SUM(L32+L37)</f>
        <v>0</v>
      </c>
      <c r="M31" s="174"/>
      <c r="N31" s="174"/>
      <c r="O31" s="174"/>
      <c r="P31" s="174"/>
      <c r="Q31" s="174"/>
      <c r="R31" s="174"/>
      <c r="S31" s="174"/>
      <c r="T31" s="174"/>
      <c r="U31" s="174"/>
      <c r="V31" s="174"/>
      <c r="W31" s="174"/>
      <c r="X31" s="174"/>
      <c r="Y31" s="174"/>
      <c r="Z31" s="174"/>
      <c r="AA31" s="174"/>
    </row>
    <row r="32" ht="14.25" customHeight="1" spans="1:27">
      <c r="A32" s="1">
        <v>2</v>
      </c>
      <c r="B32" s="1">
        <v>1</v>
      </c>
      <c r="C32" s="2">
        <v>1</v>
      </c>
      <c r="D32" s="3"/>
      <c r="E32" s="1"/>
      <c r="F32" s="4"/>
      <c r="G32" s="2" t="s">
        <v>33</v>
      </c>
      <c r="H32" s="362">
        <v>3</v>
      </c>
      <c r="I32" s="414">
        <f>SUM(I33)</f>
        <v>0</v>
      </c>
      <c r="J32" s="414">
        <f t="shared" ref="J32:L33" si="0">SUM(J33)</f>
        <v>0</v>
      </c>
      <c r="K32" s="415">
        <f t="shared" si="0"/>
        <v>0</v>
      </c>
      <c r="L32" s="414">
        <f t="shared" si="0"/>
        <v>0</v>
      </c>
      <c r="M32" s="174"/>
      <c r="N32" s="174"/>
      <c r="O32" s="174"/>
      <c r="P32" s="174"/>
      <c r="Q32" s="174"/>
      <c r="R32" s="174"/>
      <c r="S32" s="174"/>
      <c r="T32" s="174"/>
      <c r="U32" s="174"/>
      <c r="V32" s="174"/>
      <c r="W32" s="174"/>
      <c r="X32" s="174"/>
      <c r="Y32" s="174"/>
      <c r="Z32" s="174"/>
      <c r="AA32" s="174"/>
    </row>
    <row r="33" ht="13.5" customHeight="1" spans="1:27">
      <c r="A33" s="5">
        <v>2</v>
      </c>
      <c r="B33" s="1">
        <v>1</v>
      </c>
      <c r="C33" s="2">
        <v>1</v>
      </c>
      <c r="D33" s="3">
        <v>1</v>
      </c>
      <c r="E33" s="1"/>
      <c r="F33" s="4"/>
      <c r="G33" s="2" t="s">
        <v>33</v>
      </c>
      <c r="H33" s="364">
        <v>4</v>
      </c>
      <c r="I33" s="414">
        <f>SUM(I34)</f>
        <v>0</v>
      </c>
      <c r="J33" s="414">
        <f t="shared" si="0"/>
        <v>0</v>
      </c>
      <c r="K33" s="415">
        <f t="shared" si="0"/>
        <v>0</v>
      </c>
      <c r="L33" s="414">
        <f t="shared" si="0"/>
        <v>0</v>
      </c>
      <c r="M33" s="174"/>
      <c r="N33" s="174"/>
      <c r="O33" s="174"/>
      <c r="P33" s="174"/>
      <c r="Q33" s="174"/>
      <c r="R33" s="174"/>
      <c r="S33" s="174"/>
      <c r="T33" s="174"/>
      <c r="U33" s="174"/>
      <c r="V33" s="174"/>
      <c r="W33" s="174"/>
      <c r="X33" s="174"/>
      <c r="Y33" s="174"/>
      <c r="Z33" s="174"/>
      <c r="AA33" s="174"/>
    </row>
    <row r="34" spans="1:27">
      <c r="A34" s="5">
        <v>2</v>
      </c>
      <c r="B34" s="1">
        <v>1</v>
      </c>
      <c r="C34" s="2">
        <v>1</v>
      </c>
      <c r="D34" s="3">
        <v>1</v>
      </c>
      <c r="E34" s="1">
        <v>1</v>
      </c>
      <c r="F34" s="4"/>
      <c r="G34" s="2" t="s">
        <v>34</v>
      </c>
      <c r="H34" s="362">
        <v>5</v>
      </c>
      <c r="I34" s="415">
        <f>SUM(I35:I36)</f>
        <v>0</v>
      </c>
      <c r="J34" s="414">
        <f>SUM(J35:J36)</f>
        <v>0</v>
      </c>
      <c r="K34" s="415">
        <f>SUM(K35:K36)</f>
        <v>0</v>
      </c>
      <c r="L34" s="414">
        <f>SUM(L35:L36)</f>
        <v>0</v>
      </c>
      <c r="M34" s="174"/>
      <c r="N34" s="174"/>
      <c r="O34" s="174"/>
      <c r="P34" s="174"/>
      <c r="Q34" s="174"/>
      <c r="R34" s="174"/>
      <c r="S34" s="174"/>
      <c r="T34" s="174"/>
      <c r="U34" s="174"/>
      <c r="V34" s="174"/>
      <c r="W34" s="174"/>
      <c r="X34" s="174"/>
      <c r="Y34" s="174"/>
      <c r="Z34" s="174"/>
      <c r="AA34" s="174"/>
    </row>
    <row r="35" ht="14.25" customHeight="1" spans="1:27">
      <c r="A35" s="5">
        <v>2</v>
      </c>
      <c r="B35" s="1">
        <v>1</v>
      </c>
      <c r="C35" s="2">
        <v>1</v>
      </c>
      <c r="D35" s="3">
        <v>1</v>
      </c>
      <c r="E35" s="1">
        <v>1</v>
      </c>
      <c r="F35" s="4">
        <v>1</v>
      </c>
      <c r="G35" s="2" t="s">
        <v>35</v>
      </c>
      <c r="H35" s="364">
        <v>6</v>
      </c>
      <c r="I35" s="418"/>
      <c r="J35" s="419"/>
      <c r="K35" s="419"/>
      <c r="L35" s="419"/>
      <c r="M35" s="174"/>
      <c r="N35" s="174"/>
      <c r="O35" s="174"/>
      <c r="P35" s="174"/>
      <c r="Q35" s="174"/>
      <c r="R35" s="174"/>
      <c r="S35" s="174"/>
      <c r="T35" s="174"/>
      <c r="U35" s="174"/>
      <c r="V35" s="174"/>
      <c r="W35" s="174"/>
      <c r="X35" s="174"/>
      <c r="Y35" s="174"/>
      <c r="Z35" s="174"/>
      <c r="AA35" s="174"/>
    </row>
    <row r="36" ht="12.75" customHeight="1" spans="1:27">
      <c r="A36" s="5">
        <v>2</v>
      </c>
      <c r="B36" s="1">
        <v>1</v>
      </c>
      <c r="C36" s="2">
        <v>1</v>
      </c>
      <c r="D36" s="3">
        <v>1</v>
      </c>
      <c r="E36" s="1">
        <v>1</v>
      </c>
      <c r="F36" s="4">
        <v>2</v>
      </c>
      <c r="G36" s="2" t="s">
        <v>36</v>
      </c>
      <c r="H36" s="362">
        <v>7</v>
      </c>
      <c r="I36" s="419"/>
      <c r="J36" s="419"/>
      <c r="K36" s="419"/>
      <c r="L36" s="419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174"/>
      <c r="X36" s="174"/>
      <c r="Y36" s="174"/>
      <c r="Z36" s="174"/>
      <c r="AA36" s="174"/>
    </row>
    <row r="37" ht="13.5" customHeight="1" spans="1:27">
      <c r="A37" s="5">
        <v>2</v>
      </c>
      <c r="B37" s="1">
        <v>1</v>
      </c>
      <c r="C37" s="2">
        <v>2</v>
      </c>
      <c r="D37" s="3"/>
      <c r="E37" s="1"/>
      <c r="F37" s="4"/>
      <c r="G37" s="2" t="s">
        <v>37</v>
      </c>
      <c r="H37" s="364">
        <v>8</v>
      </c>
      <c r="I37" s="415">
        <f>I38</f>
        <v>0</v>
      </c>
      <c r="J37" s="414">
        <f t="shared" ref="J37:L38" si="1">J38</f>
        <v>0</v>
      </c>
      <c r="K37" s="415">
        <f t="shared" si="1"/>
        <v>0</v>
      </c>
      <c r="L37" s="414">
        <f t="shared" si="1"/>
        <v>0</v>
      </c>
      <c r="M37" s="174"/>
      <c r="N37" s="174"/>
      <c r="O37" s="174"/>
      <c r="P37" s="174"/>
      <c r="Q37" s="174"/>
      <c r="R37" s="174"/>
      <c r="S37" s="174"/>
      <c r="T37" s="174"/>
      <c r="U37" s="174"/>
      <c r="V37" s="174"/>
      <c r="W37" s="174"/>
      <c r="X37" s="174"/>
      <c r="Y37" s="174"/>
      <c r="Z37" s="174"/>
      <c r="AA37" s="174"/>
    </row>
    <row r="38" spans="1:27">
      <c r="A38" s="5">
        <v>2</v>
      </c>
      <c r="B38" s="1">
        <v>1</v>
      </c>
      <c r="C38" s="2">
        <v>2</v>
      </c>
      <c r="D38" s="3">
        <v>1</v>
      </c>
      <c r="E38" s="1"/>
      <c r="F38" s="4"/>
      <c r="G38" s="2" t="s">
        <v>37</v>
      </c>
      <c r="H38" s="362">
        <v>9</v>
      </c>
      <c r="I38" s="415">
        <f>I39</f>
        <v>0</v>
      </c>
      <c r="J38" s="414">
        <f t="shared" si="1"/>
        <v>0</v>
      </c>
      <c r="K38" s="414">
        <f t="shared" si="1"/>
        <v>0</v>
      </c>
      <c r="L38" s="414">
        <f t="shared" si="1"/>
        <v>0</v>
      </c>
      <c r="M38" s="174"/>
      <c r="N38" s="174"/>
      <c r="O38" s="174"/>
      <c r="P38" s="174"/>
      <c r="Q38" s="174"/>
      <c r="R38" s="174"/>
      <c r="S38" s="174"/>
      <c r="T38" s="174"/>
      <c r="U38" s="174"/>
      <c r="V38" s="174"/>
      <c r="W38" s="174"/>
      <c r="X38" s="174"/>
      <c r="Y38" s="174"/>
      <c r="Z38" s="174"/>
      <c r="AA38" s="174"/>
    </row>
    <row r="39" ht="13.5" customHeight="1" spans="1:27">
      <c r="A39" s="5">
        <v>2</v>
      </c>
      <c r="B39" s="1">
        <v>1</v>
      </c>
      <c r="C39" s="2">
        <v>2</v>
      </c>
      <c r="D39" s="3">
        <v>1</v>
      </c>
      <c r="E39" s="1">
        <v>1</v>
      </c>
      <c r="F39" s="4"/>
      <c r="G39" s="2" t="s">
        <v>37</v>
      </c>
      <c r="H39" s="364">
        <v>10</v>
      </c>
      <c r="I39" s="414">
        <f>I40</f>
        <v>0</v>
      </c>
      <c r="J39" s="414">
        <f>J40</f>
        <v>0</v>
      </c>
      <c r="K39" s="414">
        <f>K40</f>
        <v>0</v>
      </c>
      <c r="L39" s="414">
        <f>L40</f>
        <v>0</v>
      </c>
      <c r="M39" s="174"/>
      <c r="N39" s="174"/>
      <c r="O39" s="174"/>
      <c r="P39" s="174"/>
      <c r="Q39" s="174"/>
      <c r="R39" s="174"/>
      <c r="S39" s="174"/>
      <c r="T39" s="174"/>
      <c r="U39" s="174"/>
      <c r="V39" s="174"/>
      <c r="W39" s="174"/>
      <c r="X39" s="174"/>
      <c r="Y39" s="174"/>
      <c r="Z39" s="174"/>
      <c r="AA39" s="174"/>
    </row>
    <row r="40" ht="14.25" customHeight="1" spans="1:27">
      <c r="A40" s="5">
        <v>2</v>
      </c>
      <c r="B40" s="1">
        <v>1</v>
      </c>
      <c r="C40" s="2">
        <v>2</v>
      </c>
      <c r="D40" s="3">
        <v>1</v>
      </c>
      <c r="E40" s="1">
        <v>1</v>
      </c>
      <c r="F40" s="4">
        <v>1</v>
      </c>
      <c r="G40" s="2" t="s">
        <v>37</v>
      </c>
      <c r="H40" s="362">
        <v>11</v>
      </c>
      <c r="I40" s="420"/>
      <c r="J40" s="419"/>
      <c r="K40" s="419"/>
      <c r="L40" s="419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174"/>
      <c r="X40" s="174"/>
      <c r="Y40" s="174"/>
      <c r="Z40" s="174"/>
      <c r="AA40" s="174"/>
    </row>
    <row r="41" ht="12.75" customHeight="1" spans="1:27">
      <c r="A41" s="6">
        <v>2</v>
      </c>
      <c r="B41" s="7">
        <v>2</v>
      </c>
      <c r="C41" s="8"/>
      <c r="D41" s="9"/>
      <c r="E41" s="10"/>
      <c r="F41" s="11"/>
      <c r="G41" s="12" t="s">
        <v>38</v>
      </c>
      <c r="H41" s="363">
        <v>12</v>
      </c>
      <c r="I41" s="421">
        <f t="shared" ref="I41:L43" si="2">I42</f>
        <v>0</v>
      </c>
      <c r="J41" s="422">
        <f t="shared" si="2"/>
        <v>0</v>
      </c>
      <c r="K41" s="421">
        <f t="shared" si="2"/>
        <v>0</v>
      </c>
      <c r="L41" s="421">
        <f t="shared" si="2"/>
        <v>0</v>
      </c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174"/>
      <c r="X41" s="174"/>
      <c r="Y41" s="174"/>
      <c r="Z41" s="174"/>
      <c r="AA41" s="174"/>
    </row>
    <row r="42" ht="12.75" customHeight="1" spans="1:27">
      <c r="A42" s="5">
        <v>2</v>
      </c>
      <c r="B42" s="1">
        <v>2</v>
      </c>
      <c r="C42" s="2">
        <v>1</v>
      </c>
      <c r="D42" s="3"/>
      <c r="E42" s="1"/>
      <c r="F42" s="4"/>
      <c r="G42" s="2" t="s">
        <v>38</v>
      </c>
      <c r="H42" s="362">
        <v>13</v>
      </c>
      <c r="I42" s="414">
        <f t="shared" si="2"/>
        <v>0</v>
      </c>
      <c r="J42" s="415">
        <f t="shared" si="2"/>
        <v>0</v>
      </c>
      <c r="K42" s="414">
        <f t="shared" si="2"/>
        <v>0</v>
      </c>
      <c r="L42" s="415">
        <f t="shared" si="2"/>
        <v>0</v>
      </c>
      <c r="M42" s="174"/>
      <c r="N42" s="174"/>
      <c r="O42" s="174"/>
      <c r="P42" s="174"/>
      <c r="Q42" s="174"/>
      <c r="R42" s="174"/>
      <c r="S42" s="174"/>
      <c r="T42" s="174"/>
      <c r="U42" s="174"/>
      <c r="V42" s="174"/>
      <c r="W42" s="174"/>
      <c r="X42" s="174"/>
      <c r="Y42" s="174"/>
      <c r="Z42" s="174"/>
      <c r="AA42" s="174"/>
    </row>
    <row r="43" spans="1:27">
      <c r="A43" s="5">
        <v>2</v>
      </c>
      <c r="B43" s="1">
        <v>2</v>
      </c>
      <c r="C43" s="2">
        <v>1</v>
      </c>
      <c r="D43" s="3">
        <v>1</v>
      </c>
      <c r="E43" s="1"/>
      <c r="F43" s="4"/>
      <c r="G43" s="2" t="s">
        <v>38</v>
      </c>
      <c r="H43" s="364">
        <v>14</v>
      </c>
      <c r="I43" s="414">
        <f t="shared" si="2"/>
        <v>0</v>
      </c>
      <c r="J43" s="415">
        <f t="shared" si="2"/>
        <v>0</v>
      </c>
      <c r="K43" s="417">
        <f t="shared" si="2"/>
        <v>0</v>
      </c>
      <c r="L43" s="417">
        <f t="shared" si="2"/>
        <v>0</v>
      </c>
      <c r="M43" s="174"/>
      <c r="N43" s="174"/>
      <c r="O43" s="174"/>
      <c r="P43" s="174"/>
      <c r="Q43" s="174"/>
      <c r="R43" s="174"/>
      <c r="S43" s="174"/>
      <c r="T43" s="174"/>
      <c r="U43" s="174"/>
      <c r="V43" s="174"/>
      <c r="W43" s="174"/>
      <c r="X43" s="174"/>
      <c r="Y43" s="174"/>
      <c r="Z43" s="174"/>
      <c r="AA43" s="174"/>
    </row>
    <row r="44" ht="15" customHeight="1" spans="1:27">
      <c r="A44" s="13">
        <v>2</v>
      </c>
      <c r="B44" s="14">
        <v>2</v>
      </c>
      <c r="C44" s="15">
        <v>1</v>
      </c>
      <c r="D44" s="16">
        <v>1</v>
      </c>
      <c r="E44" s="14">
        <v>1</v>
      </c>
      <c r="F44" s="17"/>
      <c r="G44" s="15" t="s">
        <v>38</v>
      </c>
      <c r="H44" s="365">
        <v>15</v>
      </c>
      <c r="I44" s="423">
        <f>SUM(I45:I63)-I54</f>
        <v>0</v>
      </c>
      <c r="J44" s="424">
        <f>SUM(J45:J63)-J54</f>
        <v>0</v>
      </c>
      <c r="K44" s="424">
        <f>SUM(K45:K63)-K54</f>
        <v>0</v>
      </c>
      <c r="L44" s="425">
        <f>SUM(L45:L63)-L54</f>
        <v>0</v>
      </c>
      <c r="M44" s="174"/>
      <c r="N44" s="174"/>
      <c r="O44" s="174"/>
      <c r="P44" s="174"/>
      <c r="Q44" s="174"/>
      <c r="R44" s="174"/>
      <c r="S44" s="174"/>
      <c r="T44" s="174"/>
      <c r="U44" s="174"/>
      <c r="V44" s="174"/>
      <c r="W44" s="174"/>
      <c r="X44" s="174"/>
      <c r="Y44" s="174"/>
      <c r="Z44" s="174"/>
      <c r="AA44" s="174"/>
    </row>
    <row r="45" spans="1:27">
      <c r="A45" s="18">
        <v>2</v>
      </c>
      <c r="B45" s="19">
        <v>2</v>
      </c>
      <c r="C45" s="20">
        <v>1</v>
      </c>
      <c r="D45" s="21">
        <v>1</v>
      </c>
      <c r="E45" s="19">
        <v>1</v>
      </c>
      <c r="F45" s="22">
        <v>1</v>
      </c>
      <c r="G45" s="20" t="s">
        <v>39</v>
      </c>
      <c r="H45" s="364">
        <v>16</v>
      </c>
      <c r="I45" s="419"/>
      <c r="J45" s="419"/>
      <c r="K45" s="419"/>
      <c r="L45" s="419"/>
      <c r="M45" s="174"/>
      <c r="N45" s="174"/>
      <c r="O45" s="174"/>
      <c r="P45" s="174"/>
      <c r="Q45" s="174"/>
      <c r="R45" s="174"/>
      <c r="S45" s="174"/>
      <c r="T45" s="174"/>
      <c r="U45" s="174"/>
      <c r="V45" s="174"/>
      <c r="W45" s="174"/>
      <c r="X45" s="174"/>
      <c r="Y45" s="174"/>
      <c r="Z45" s="174"/>
      <c r="AA45" s="174"/>
    </row>
    <row r="46" ht="26.25" customHeight="1" spans="1:27">
      <c r="A46" s="18">
        <v>2</v>
      </c>
      <c r="B46" s="19">
        <v>2</v>
      </c>
      <c r="C46" s="20">
        <v>1</v>
      </c>
      <c r="D46" s="21">
        <v>1</v>
      </c>
      <c r="E46" s="19">
        <v>1</v>
      </c>
      <c r="F46" s="23">
        <v>2</v>
      </c>
      <c r="G46" s="20" t="s">
        <v>40</v>
      </c>
      <c r="H46" s="362">
        <v>17</v>
      </c>
      <c r="I46" s="419"/>
      <c r="J46" s="419"/>
      <c r="K46" s="419"/>
      <c r="L46" s="419"/>
      <c r="M46" s="174"/>
      <c r="N46" s="174"/>
      <c r="O46" s="174"/>
      <c r="P46" s="174"/>
      <c r="Q46" s="174"/>
      <c r="R46" s="174"/>
      <c r="S46" s="174"/>
      <c r="T46" s="174"/>
      <c r="U46" s="174"/>
      <c r="V46" s="174"/>
      <c r="W46" s="174"/>
      <c r="X46" s="174"/>
      <c r="Y46" s="174"/>
      <c r="Z46" s="174"/>
      <c r="AA46" s="174"/>
    </row>
    <row r="47" ht="14.25" customHeight="1" spans="1:27">
      <c r="A47" s="18">
        <v>2</v>
      </c>
      <c r="B47" s="19">
        <v>2</v>
      </c>
      <c r="C47" s="20">
        <v>1</v>
      </c>
      <c r="D47" s="21">
        <v>1</v>
      </c>
      <c r="E47" s="19">
        <v>1</v>
      </c>
      <c r="F47" s="23">
        <v>5</v>
      </c>
      <c r="G47" s="20" t="s">
        <v>41</v>
      </c>
      <c r="H47" s="364">
        <v>18</v>
      </c>
      <c r="I47" s="419"/>
      <c r="J47" s="419"/>
      <c r="K47" s="419"/>
      <c r="L47" s="419"/>
      <c r="M47" s="174"/>
      <c r="N47" s="174"/>
      <c r="O47" s="174"/>
      <c r="P47" s="174"/>
      <c r="Q47" s="174"/>
      <c r="R47" s="174"/>
      <c r="S47" s="174"/>
      <c r="T47" s="174"/>
      <c r="U47" s="174"/>
      <c r="V47" s="174"/>
      <c r="W47" s="174"/>
      <c r="X47" s="174"/>
      <c r="Y47" s="174"/>
      <c r="Z47" s="174"/>
      <c r="AA47" s="174"/>
    </row>
    <row r="48" ht="15" customHeight="1" spans="1:27">
      <c r="A48" s="18">
        <v>2</v>
      </c>
      <c r="B48" s="19">
        <v>2</v>
      </c>
      <c r="C48" s="20">
        <v>1</v>
      </c>
      <c r="D48" s="21">
        <v>1</v>
      </c>
      <c r="E48" s="19">
        <v>1</v>
      </c>
      <c r="F48" s="23">
        <v>6</v>
      </c>
      <c r="G48" s="20" t="s">
        <v>42</v>
      </c>
      <c r="H48" s="362">
        <v>19</v>
      </c>
      <c r="I48" s="419"/>
      <c r="J48" s="419"/>
      <c r="K48" s="419"/>
      <c r="L48" s="419"/>
      <c r="M48" s="174"/>
      <c r="N48" s="174"/>
      <c r="O48" s="174"/>
      <c r="P48" s="174"/>
      <c r="Q48" s="174"/>
      <c r="R48" s="174"/>
      <c r="S48" s="174"/>
      <c r="T48" s="174"/>
      <c r="U48" s="174"/>
      <c r="V48" s="174"/>
      <c r="W48" s="174"/>
      <c r="X48" s="174"/>
      <c r="Y48" s="174"/>
      <c r="Z48" s="174"/>
      <c r="AA48" s="174"/>
    </row>
    <row r="49" ht="14.25" customHeight="1" spans="1:27">
      <c r="A49" s="24">
        <v>2</v>
      </c>
      <c r="B49" s="25">
        <v>2</v>
      </c>
      <c r="C49" s="26">
        <v>1</v>
      </c>
      <c r="D49" s="27">
        <v>1</v>
      </c>
      <c r="E49" s="25">
        <v>1</v>
      </c>
      <c r="F49" s="28">
        <v>7</v>
      </c>
      <c r="G49" s="26" t="s">
        <v>43</v>
      </c>
      <c r="H49" s="363">
        <v>20</v>
      </c>
      <c r="I49" s="419"/>
      <c r="J49" s="419"/>
      <c r="K49" s="419"/>
      <c r="L49" s="419"/>
      <c r="M49" s="174"/>
      <c r="N49" s="174"/>
      <c r="O49" s="174"/>
      <c r="P49" s="174"/>
      <c r="Q49" s="174"/>
      <c r="R49" s="174"/>
      <c r="S49" s="174"/>
      <c r="T49" s="174"/>
      <c r="U49" s="174"/>
      <c r="V49" s="174"/>
      <c r="W49" s="174"/>
      <c r="X49" s="174"/>
      <c r="Y49" s="174"/>
      <c r="Z49" s="174"/>
      <c r="AA49" s="174"/>
    </row>
    <row r="50" ht="14.25" customHeight="1" spans="1:27">
      <c r="A50" s="18">
        <v>2</v>
      </c>
      <c r="B50" s="19">
        <v>2</v>
      </c>
      <c r="C50" s="20">
        <v>1</v>
      </c>
      <c r="D50" s="21">
        <v>1</v>
      </c>
      <c r="E50" s="19">
        <v>1</v>
      </c>
      <c r="F50" s="23">
        <v>8</v>
      </c>
      <c r="G50" s="20" t="s">
        <v>44</v>
      </c>
      <c r="H50" s="362">
        <v>21</v>
      </c>
      <c r="I50" s="419"/>
      <c r="J50" s="419"/>
      <c r="K50" s="419"/>
      <c r="L50" s="419"/>
      <c r="M50" s="174"/>
      <c r="N50" s="174"/>
      <c r="O50" s="174"/>
      <c r="P50" s="174"/>
      <c r="Q50" s="174"/>
      <c r="R50" s="174"/>
      <c r="S50" s="174"/>
      <c r="T50" s="174"/>
      <c r="U50" s="174"/>
      <c r="V50" s="174"/>
      <c r="W50" s="174"/>
      <c r="X50" s="174"/>
      <c r="Y50" s="174"/>
      <c r="Z50" s="174"/>
      <c r="AA50" s="174"/>
    </row>
    <row r="51" ht="14.25" customHeight="1" spans="1:27">
      <c r="A51" s="18">
        <v>2</v>
      </c>
      <c r="B51" s="19">
        <v>2</v>
      </c>
      <c r="C51" s="20">
        <v>1</v>
      </c>
      <c r="D51" s="21">
        <v>1</v>
      </c>
      <c r="E51" s="19">
        <v>1</v>
      </c>
      <c r="F51" s="23">
        <v>9</v>
      </c>
      <c r="G51" s="20" t="s">
        <v>45</v>
      </c>
      <c r="H51" s="364">
        <v>22</v>
      </c>
      <c r="I51" s="419"/>
      <c r="J51" s="419"/>
      <c r="K51" s="419"/>
      <c r="L51" s="419"/>
      <c r="M51" s="174"/>
      <c r="N51" s="174"/>
      <c r="O51" s="174"/>
      <c r="P51" s="174"/>
      <c r="Q51" s="174"/>
      <c r="R51" s="174"/>
      <c r="S51" s="174"/>
      <c r="T51" s="174"/>
      <c r="U51" s="174"/>
      <c r="V51" s="174"/>
      <c r="W51" s="174"/>
      <c r="X51" s="174"/>
      <c r="Y51" s="174"/>
      <c r="Z51" s="174"/>
      <c r="AA51" s="174"/>
    </row>
    <row r="52" ht="15" customHeight="1" spans="1:27">
      <c r="A52" s="24">
        <v>2</v>
      </c>
      <c r="B52" s="25">
        <v>2</v>
      </c>
      <c r="C52" s="26">
        <v>1</v>
      </c>
      <c r="D52" s="27">
        <v>1</v>
      </c>
      <c r="E52" s="25">
        <v>1</v>
      </c>
      <c r="F52" s="28">
        <v>10</v>
      </c>
      <c r="G52" s="26" t="s">
        <v>46</v>
      </c>
      <c r="H52" s="535">
        <v>23</v>
      </c>
      <c r="I52" s="419"/>
      <c r="J52" s="419"/>
      <c r="K52" s="419"/>
      <c r="L52" s="419"/>
      <c r="M52" s="174"/>
      <c r="N52" s="174"/>
      <c r="O52" s="174"/>
      <c r="P52" s="174"/>
      <c r="Q52" s="174"/>
      <c r="R52" s="174"/>
      <c r="S52" s="174"/>
      <c r="T52" s="174"/>
      <c r="U52" s="174"/>
      <c r="V52" s="174"/>
      <c r="W52" s="174"/>
      <c r="X52" s="174"/>
      <c r="Y52" s="174"/>
      <c r="Z52" s="174"/>
      <c r="AA52" s="174"/>
    </row>
    <row r="53" ht="42" customHeight="1" spans="1:27">
      <c r="A53" s="18">
        <v>2</v>
      </c>
      <c r="B53" s="19">
        <v>2</v>
      </c>
      <c r="C53" s="20">
        <v>1</v>
      </c>
      <c r="D53" s="21">
        <v>1</v>
      </c>
      <c r="E53" s="19">
        <v>1</v>
      </c>
      <c r="F53" s="23">
        <v>11</v>
      </c>
      <c r="G53" s="20" t="s">
        <v>47</v>
      </c>
      <c r="H53" s="364">
        <v>24</v>
      </c>
      <c r="I53" s="420"/>
      <c r="J53" s="419"/>
      <c r="K53" s="419"/>
      <c r="L53" s="419"/>
      <c r="M53" s="174"/>
      <c r="N53" s="174"/>
      <c r="O53" s="174"/>
      <c r="P53" s="174"/>
      <c r="Q53" s="174"/>
      <c r="R53" s="174"/>
      <c r="S53" s="174"/>
      <c r="T53" s="174"/>
      <c r="U53" s="174"/>
      <c r="V53" s="174"/>
      <c r="W53" s="174"/>
      <c r="X53" s="174"/>
      <c r="Y53" s="174"/>
      <c r="Z53" s="174"/>
      <c r="AA53" s="174"/>
    </row>
    <row r="54" ht="11.25" customHeight="1" spans="1:27">
      <c r="A54" s="379">
        <v>1</v>
      </c>
      <c r="B54" s="380"/>
      <c r="C54" s="380"/>
      <c r="D54" s="380"/>
      <c r="E54" s="380"/>
      <c r="F54" s="381"/>
      <c r="G54" s="382">
        <v>2</v>
      </c>
      <c r="H54" s="383">
        <v>3</v>
      </c>
      <c r="I54" s="426">
        <v>4</v>
      </c>
      <c r="J54" s="427">
        <v>5</v>
      </c>
      <c r="K54" s="428">
        <v>6</v>
      </c>
      <c r="L54" s="426">
        <v>7</v>
      </c>
      <c r="M54" s="174"/>
      <c r="N54" s="174"/>
      <c r="O54" s="174"/>
      <c r="P54" s="174"/>
      <c r="Q54" s="174"/>
      <c r="R54" s="174"/>
      <c r="S54" s="174"/>
      <c r="T54" s="174"/>
      <c r="U54" s="174"/>
      <c r="V54" s="174"/>
      <c r="W54" s="174"/>
      <c r="X54" s="174"/>
      <c r="Y54" s="174"/>
      <c r="Z54" s="174"/>
      <c r="AA54" s="174"/>
    </row>
    <row r="55" ht="15.75" customHeight="1" spans="1:27">
      <c r="A55" s="29">
        <v>2</v>
      </c>
      <c r="B55" s="30">
        <v>2</v>
      </c>
      <c r="C55" s="31">
        <v>1</v>
      </c>
      <c r="D55" s="31">
        <v>1</v>
      </c>
      <c r="E55" s="31">
        <v>1</v>
      </c>
      <c r="F55" s="32">
        <v>12</v>
      </c>
      <c r="G55" s="31" t="s">
        <v>48</v>
      </c>
      <c r="H55" s="391">
        <v>25</v>
      </c>
      <c r="I55" s="429"/>
      <c r="J55" s="419"/>
      <c r="K55" s="419"/>
      <c r="L55" s="419"/>
      <c r="M55" s="174"/>
      <c r="N55" s="174"/>
      <c r="O55" s="174"/>
      <c r="P55" s="174"/>
      <c r="Q55" s="174"/>
      <c r="R55" s="174"/>
      <c r="S55" s="174"/>
      <c r="T55" s="174"/>
      <c r="U55" s="174"/>
      <c r="V55" s="174"/>
      <c r="W55" s="174"/>
      <c r="X55" s="174"/>
      <c r="Y55" s="174"/>
      <c r="Z55" s="174"/>
      <c r="AA55" s="174"/>
    </row>
    <row r="56" ht="26.4" spans="1:27">
      <c r="A56" s="18">
        <v>2</v>
      </c>
      <c r="B56" s="19">
        <v>2</v>
      </c>
      <c r="C56" s="20">
        <v>1</v>
      </c>
      <c r="D56" s="20">
        <v>1</v>
      </c>
      <c r="E56" s="20">
        <v>1</v>
      </c>
      <c r="F56" s="23">
        <v>14</v>
      </c>
      <c r="G56" s="20" t="s">
        <v>49</v>
      </c>
      <c r="H56" s="362">
        <v>26</v>
      </c>
      <c r="I56" s="420"/>
      <c r="J56" s="419"/>
      <c r="K56" s="419"/>
      <c r="L56" s="419"/>
      <c r="M56" s="174"/>
      <c r="N56" s="174"/>
      <c r="O56" s="174"/>
      <c r="P56" s="174"/>
      <c r="Q56" s="174"/>
      <c r="R56" s="174"/>
      <c r="S56" s="174"/>
      <c r="T56" s="174"/>
      <c r="U56" s="174"/>
      <c r="V56" s="174"/>
      <c r="W56" s="174"/>
      <c r="X56" s="174"/>
      <c r="Y56" s="174"/>
      <c r="Z56" s="174"/>
      <c r="AA56" s="174"/>
    </row>
    <row r="57" ht="26.4" spans="1:27">
      <c r="A57" s="18">
        <v>2</v>
      </c>
      <c r="B57" s="19">
        <v>2</v>
      </c>
      <c r="C57" s="20">
        <v>1</v>
      </c>
      <c r="D57" s="20">
        <v>1</v>
      </c>
      <c r="E57" s="20">
        <v>1</v>
      </c>
      <c r="F57" s="23">
        <v>15</v>
      </c>
      <c r="G57" s="20" t="s">
        <v>50</v>
      </c>
      <c r="H57" s="391">
        <v>27</v>
      </c>
      <c r="I57" s="420"/>
      <c r="J57" s="419"/>
      <c r="K57" s="419"/>
      <c r="L57" s="419"/>
      <c r="M57" s="174"/>
      <c r="N57" s="174"/>
      <c r="O57" s="174"/>
      <c r="P57" s="174"/>
      <c r="Q57" s="174"/>
      <c r="R57" s="174"/>
      <c r="S57" s="174"/>
      <c r="T57" s="174"/>
      <c r="U57" s="174"/>
      <c r="V57" s="174"/>
      <c r="W57" s="174"/>
      <c r="X57" s="174"/>
      <c r="Y57" s="174"/>
      <c r="Z57" s="174"/>
      <c r="AA57" s="174"/>
    </row>
    <row r="58" spans="1:27">
      <c r="A58" s="18">
        <v>2</v>
      </c>
      <c r="B58" s="19">
        <v>2</v>
      </c>
      <c r="C58" s="20">
        <v>1</v>
      </c>
      <c r="D58" s="20">
        <v>1</v>
      </c>
      <c r="E58" s="20">
        <v>1</v>
      </c>
      <c r="F58" s="23">
        <v>16</v>
      </c>
      <c r="G58" s="20" t="s">
        <v>51</v>
      </c>
      <c r="H58" s="362">
        <v>28</v>
      </c>
      <c r="I58" s="420"/>
      <c r="J58" s="419"/>
      <c r="K58" s="419"/>
      <c r="L58" s="419"/>
      <c r="M58" s="174"/>
      <c r="N58" s="174"/>
      <c r="O58" s="174"/>
      <c r="P58" s="174"/>
      <c r="Q58" s="174"/>
      <c r="R58" s="174"/>
      <c r="S58" s="174"/>
      <c r="T58" s="174"/>
      <c r="U58" s="174"/>
      <c r="V58" s="174"/>
      <c r="W58" s="174"/>
      <c r="X58" s="174"/>
      <c r="Y58" s="174"/>
      <c r="Z58" s="174"/>
      <c r="AA58" s="174"/>
    </row>
    <row r="59" ht="27.75" customHeight="1" spans="1:27">
      <c r="A59" s="18">
        <v>2</v>
      </c>
      <c r="B59" s="19">
        <v>2</v>
      </c>
      <c r="C59" s="20">
        <v>1</v>
      </c>
      <c r="D59" s="20">
        <v>1</v>
      </c>
      <c r="E59" s="20">
        <v>1</v>
      </c>
      <c r="F59" s="23">
        <v>17</v>
      </c>
      <c r="G59" s="20" t="s">
        <v>52</v>
      </c>
      <c r="H59" s="391">
        <v>29</v>
      </c>
      <c r="I59" s="420"/>
      <c r="J59" s="419"/>
      <c r="K59" s="419"/>
      <c r="L59" s="419"/>
      <c r="M59" s="174"/>
      <c r="N59" s="174"/>
      <c r="O59" s="174"/>
      <c r="P59" s="174"/>
      <c r="Q59" s="174"/>
      <c r="R59" s="174"/>
      <c r="S59" s="174"/>
      <c r="T59" s="174"/>
      <c r="U59" s="174"/>
      <c r="V59" s="174"/>
      <c r="W59" s="174"/>
      <c r="X59" s="174"/>
      <c r="Y59" s="174"/>
      <c r="Z59" s="174"/>
      <c r="AA59" s="174"/>
    </row>
    <row r="60" ht="26.25" customHeight="1" spans="1:27">
      <c r="A60" s="18">
        <v>2</v>
      </c>
      <c r="B60" s="19">
        <v>2</v>
      </c>
      <c r="C60" s="20">
        <v>1</v>
      </c>
      <c r="D60" s="20">
        <v>1</v>
      </c>
      <c r="E60" s="20">
        <v>1</v>
      </c>
      <c r="F60" s="23">
        <v>18</v>
      </c>
      <c r="G60" s="20" t="s">
        <v>53</v>
      </c>
      <c r="H60" s="362">
        <v>30</v>
      </c>
      <c r="I60" s="420"/>
      <c r="J60" s="419"/>
      <c r="K60" s="419"/>
      <c r="L60" s="419"/>
      <c r="M60" s="174"/>
      <c r="N60" s="174"/>
      <c r="O60" s="174"/>
      <c r="P60" s="174"/>
      <c r="Q60" s="174"/>
      <c r="R60" s="174"/>
      <c r="S60" s="174"/>
      <c r="T60" s="174"/>
      <c r="U60" s="174"/>
      <c r="V60" s="174"/>
      <c r="W60" s="174"/>
      <c r="X60" s="174"/>
      <c r="Y60" s="174"/>
      <c r="Z60" s="174"/>
      <c r="AA60" s="174"/>
    </row>
    <row r="61" spans="1:27">
      <c r="A61" s="18">
        <v>2</v>
      </c>
      <c r="B61" s="19">
        <v>2</v>
      </c>
      <c r="C61" s="20">
        <v>1</v>
      </c>
      <c r="D61" s="20">
        <v>1</v>
      </c>
      <c r="E61" s="20">
        <v>1</v>
      </c>
      <c r="F61" s="23">
        <v>19</v>
      </c>
      <c r="G61" s="20" t="s">
        <v>54</v>
      </c>
      <c r="H61" s="391">
        <v>31</v>
      </c>
      <c r="I61" s="420"/>
      <c r="J61" s="419"/>
      <c r="K61" s="419"/>
      <c r="L61" s="419"/>
      <c r="M61" s="174"/>
      <c r="N61" s="174"/>
      <c r="O61" s="174"/>
      <c r="P61" s="174"/>
      <c r="Q61" s="174"/>
      <c r="R61" s="174"/>
      <c r="S61" s="174"/>
      <c r="T61" s="174"/>
      <c r="U61" s="174"/>
      <c r="V61" s="174"/>
      <c r="W61" s="174"/>
      <c r="X61" s="174"/>
      <c r="Y61" s="174"/>
      <c r="Z61" s="174"/>
      <c r="AA61" s="174"/>
    </row>
    <row r="62" ht="14.25" customHeight="1" spans="1:27">
      <c r="A62" s="18">
        <v>2</v>
      </c>
      <c r="B62" s="19">
        <v>2</v>
      </c>
      <c r="C62" s="20">
        <v>1</v>
      </c>
      <c r="D62" s="20">
        <v>1</v>
      </c>
      <c r="E62" s="20">
        <v>1</v>
      </c>
      <c r="F62" s="23">
        <v>20</v>
      </c>
      <c r="G62" s="20" t="s">
        <v>55</v>
      </c>
      <c r="H62" s="362">
        <v>32</v>
      </c>
      <c r="I62" s="420"/>
      <c r="J62" s="419"/>
      <c r="K62" s="419"/>
      <c r="L62" s="419"/>
      <c r="M62" s="174"/>
      <c r="N62" s="174"/>
      <c r="O62" s="174"/>
      <c r="P62" s="174"/>
      <c r="Q62" s="174"/>
      <c r="R62" s="174"/>
      <c r="S62" s="174"/>
      <c r="T62" s="174"/>
      <c r="U62" s="174"/>
      <c r="V62" s="174"/>
      <c r="W62" s="174"/>
      <c r="X62" s="174"/>
      <c r="Y62" s="174"/>
      <c r="Z62" s="174"/>
      <c r="AA62" s="174"/>
    </row>
    <row r="63" ht="15" customHeight="1" spans="1:27">
      <c r="A63" s="18">
        <v>2</v>
      </c>
      <c r="B63" s="19">
        <v>2</v>
      </c>
      <c r="C63" s="20">
        <v>1</v>
      </c>
      <c r="D63" s="20">
        <v>1</v>
      </c>
      <c r="E63" s="20">
        <v>1</v>
      </c>
      <c r="F63" s="23">
        <v>30</v>
      </c>
      <c r="G63" s="20" t="s">
        <v>56</v>
      </c>
      <c r="H63" s="391">
        <v>33</v>
      </c>
      <c r="I63" s="420"/>
      <c r="J63" s="419"/>
      <c r="K63" s="419"/>
      <c r="L63" s="419"/>
      <c r="M63" s="174"/>
      <c r="N63" s="174"/>
      <c r="O63" s="174"/>
      <c r="P63" s="174"/>
      <c r="Q63" s="174"/>
      <c r="R63" s="174"/>
      <c r="S63" s="174"/>
      <c r="T63" s="174"/>
      <c r="U63" s="174"/>
      <c r="V63" s="174"/>
      <c r="W63" s="174"/>
      <c r="X63" s="174"/>
      <c r="Y63" s="174"/>
      <c r="Z63" s="174"/>
      <c r="AA63" s="174"/>
    </row>
    <row r="64" ht="14.25" customHeight="1" spans="1:27">
      <c r="A64" s="34">
        <v>2</v>
      </c>
      <c r="B64" s="35">
        <v>3</v>
      </c>
      <c r="C64" s="12"/>
      <c r="D64" s="8"/>
      <c r="E64" s="8"/>
      <c r="F64" s="11"/>
      <c r="G64" s="36" t="s">
        <v>57</v>
      </c>
      <c r="H64" s="362">
        <v>34</v>
      </c>
      <c r="I64" s="421">
        <f>SUM(I65+I81)</f>
        <v>0</v>
      </c>
      <c r="J64" s="430">
        <f>SUM(J65+J81)</f>
        <v>0</v>
      </c>
      <c r="K64" s="422">
        <f>SUM(K65+K81)</f>
        <v>0</v>
      </c>
      <c r="L64" s="421">
        <f>SUM(L65+L81)</f>
        <v>0</v>
      </c>
      <c r="M64" s="174"/>
      <c r="N64" s="174"/>
      <c r="O64" s="174"/>
      <c r="P64" s="174"/>
      <c r="Q64" s="174"/>
      <c r="R64" s="174"/>
      <c r="S64" s="174"/>
      <c r="T64" s="174"/>
      <c r="U64" s="174"/>
      <c r="V64" s="174"/>
      <c r="W64" s="174"/>
      <c r="X64" s="174"/>
      <c r="Y64" s="174"/>
      <c r="Z64" s="174"/>
      <c r="AA64" s="174"/>
    </row>
    <row r="65" ht="13.5" customHeight="1" spans="1:27">
      <c r="A65" s="5">
        <v>2</v>
      </c>
      <c r="B65" s="1">
        <v>3</v>
      </c>
      <c r="C65" s="2">
        <v>1</v>
      </c>
      <c r="D65" s="2"/>
      <c r="E65" s="2"/>
      <c r="F65" s="4"/>
      <c r="G65" s="2" t="s">
        <v>58</v>
      </c>
      <c r="H65" s="391">
        <v>35</v>
      </c>
      <c r="I65" s="414">
        <f>SUM(I66+I71+I76)</f>
        <v>0</v>
      </c>
      <c r="J65" s="448">
        <f>SUM(J66+J71+J76)</f>
        <v>0</v>
      </c>
      <c r="K65" s="415">
        <f>SUM(K66+K71+K76)</f>
        <v>0</v>
      </c>
      <c r="L65" s="414">
        <f>SUM(L66+L71+L76)</f>
        <v>0</v>
      </c>
      <c r="M65" s="174"/>
      <c r="N65" s="174"/>
      <c r="O65" s="174"/>
      <c r="P65" s="174"/>
      <c r="Q65" s="174"/>
      <c r="R65" s="174"/>
      <c r="S65" s="174"/>
      <c r="T65" s="174"/>
      <c r="U65" s="174"/>
      <c r="V65" s="174"/>
      <c r="W65" s="174"/>
      <c r="X65" s="174"/>
      <c r="Y65" s="174"/>
      <c r="Z65" s="174"/>
      <c r="AA65" s="174"/>
    </row>
    <row r="66" ht="15" customHeight="1" spans="1:27">
      <c r="A66" s="5">
        <v>2</v>
      </c>
      <c r="B66" s="1">
        <v>3</v>
      </c>
      <c r="C66" s="2">
        <v>1</v>
      </c>
      <c r="D66" s="2">
        <v>1</v>
      </c>
      <c r="E66" s="2"/>
      <c r="F66" s="4"/>
      <c r="G66" s="2" t="s">
        <v>59</v>
      </c>
      <c r="H66" s="362">
        <v>36</v>
      </c>
      <c r="I66" s="414">
        <f>I67</f>
        <v>0</v>
      </c>
      <c r="J66" s="448">
        <f>J67</f>
        <v>0</v>
      </c>
      <c r="K66" s="415">
        <f>K67</f>
        <v>0</v>
      </c>
      <c r="L66" s="414">
        <f>L67</f>
        <v>0</v>
      </c>
      <c r="M66" s="174"/>
      <c r="N66" s="174"/>
      <c r="O66" s="174"/>
      <c r="P66" s="174"/>
      <c r="Q66" s="174"/>
      <c r="R66" s="174"/>
      <c r="S66" s="174"/>
      <c r="T66" s="174"/>
      <c r="U66" s="174"/>
      <c r="V66" s="174"/>
      <c r="W66" s="174"/>
      <c r="X66" s="174"/>
      <c r="Y66" s="174"/>
      <c r="Z66" s="174"/>
      <c r="AA66" s="174"/>
    </row>
    <row r="67" ht="13.5" customHeight="1" spans="1:27">
      <c r="A67" s="5">
        <v>2</v>
      </c>
      <c r="B67" s="1">
        <v>3</v>
      </c>
      <c r="C67" s="2">
        <v>1</v>
      </c>
      <c r="D67" s="2">
        <v>1</v>
      </c>
      <c r="E67" s="2">
        <v>1</v>
      </c>
      <c r="F67" s="4"/>
      <c r="G67" s="2" t="s">
        <v>59</v>
      </c>
      <c r="H67" s="391">
        <v>37</v>
      </c>
      <c r="I67" s="414">
        <f>SUM(I68:I70)</f>
        <v>0</v>
      </c>
      <c r="J67" s="448">
        <f>SUM(J68:J70)</f>
        <v>0</v>
      </c>
      <c r="K67" s="415">
        <f>SUM(K68:K70)</f>
        <v>0</v>
      </c>
      <c r="L67" s="414">
        <f>SUM(L68:L70)</f>
        <v>0</v>
      </c>
      <c r="M67" s="174"/>
      <c r="N67" s="174"/>
      <c r="O67" s="174"/>
      <c r="P67" s="174"/>
      <c r="Q67" s="174"/>
      <c r="R67" s="174"/>
      <c r="S67" s="174"/>
      <c r="T67" s="174"/>
      <c r="U67" s="174"/>
      <c r="V67" s="174"/>
      <c r="W67" s="174"/>
      <c r="X67" s="174"/>
      <c r="Y67" s="174"/>
      <c r="Z67" s="174"/>
      <c r="AA67" s="174"/>
    </row>
    <row r="68" s="77" customFormat="1" ht="26.25" customHeight="1" spans="1:27">
      <c r="A68" s="18">
        <v>2</v>
      </c>
      <c r="B68" s="19">
        <v>3</v>
      </c>
      <c r="C68" s="20">
        <v>1</v>
      </c>
      <c r="D68" s="20">
        <v>1</v>
      </c>
      <c r="E68" s="20">
        <v>1</v>
      </c>
      <c r="F68" s="23">
        <v>1</v>
      </c>
      <c r="G68" s="20" t="s">
        <v>60</v>
      </c>
      <c r="H68" s="362">
        <v>38</v>
      </c>
      <c r="I68" s="420"/>
      <c r="J68" s="420"/>
      <c r="K68" s="420"/>
      <c r="L68" s="420"/>
      <c r="M68" s="241"/>
      <c r="N68" s="241"/>
      <c r="O68" s="241"/>
      <c r="P68" s="241"/>
      <c r="Q68" s="241"/>
      <c r="R68" s="241"/>
      <c r="S68" s="241"/>
      <c r="T68" s="241"/>
      <c r="U68" s="241"/>
      <c r="V68" s="241"/>
      <c r="W68" s="241"/>
      <c r="X68" s="241"/>
      <c r="Y68" s="241"/>
      <c r="Z68" s="241"/>
      <c r="AA68" s="241"/>
    </row>
    <row r="69" ht="27" customHeight="1" spans="1:27">
      <c r="A69" s="18">
        <v>2</v>
      </c>
      <c r="B69" s="25">
        <v>3</v>
      </c>
      <c r="C69" s="26">
        <v>1</v>
      </c>
      <c r="D69" s="26">
        <v>1</v>
      </c>
      <c r="E69" s="26">
        <v>1</v>
      </c>
      <c r="F69" s="28">
        <v>2</v>
      </c>
      <c r="G69" s="26" t="s">
        <v>61</v>
      </c>
      <c r="H69" s="391">
        <v>39</v>
      </c>
      <c r="I69" s="418"/>
      <c r="J69" s="418"/>
      <c r="K69" s="418"/>
      <c r="L69" s="418"/>
      <c r="M69" s="174"/>
      <c r="N69" s="174"/>
      <c r="O69" s="174"/>
      <c r="P69" s="174"/>
      <c r="Q69" s="174"/>
      <c r="R69" s="174"/>
      <c r="S69" s="174"/>
      <c r="T69" s="174"/>
      <c r="U69" s="174"/>
      <c r="V69" s="174"/>
      <c r="W69" s="174"/>
      <c r="X69" s="174"/>
      <c r="Y69" s="174"/>
      <c r="Z69" s="174"/>
      <c r="AA69" s="174"/>
    </row>
    <row r="70" ht="16.5" customHeight="1" spans="1:27">
      <c r="A70" s="19">
        <v>2</v>
      </c>
      <c r="B70" s="20">
        <v>3</v>
      </c>
      <c r="C70" s="20">
        <v>1</v>
      </c>
      <c r="D70" s="20">
        <v>1</v>
      </c>
      <c r="E70" s="20">
        <v>1</v>
      </c>
      <c r="F70" s="23">
        <v>3</v>
      </c>
      <c r="G70" s="20" t="s">
        <v>62</v>
      </c>
      <c r="H70" s="362">
        <v>40</v>
      </c>
      <c r="I70" s="449"/>
      <c r="J70" s="420"/>
      <c r="K70" s="420"/>
      <c r="L70" s="420"/>
      <c r="M70" s="174"/>
      <c r="N70" s="174"/>
      <c r="O70" s="174"/>
      <c r="P70" s="174"/>
      <c r="Q70" s="174"/>
      <c r="R70" s="174"/>
      <c r="S70" s="174"/>
      <c r="T70" s="174"/>
      <c r="U70" s="174"/>
      <c r="V70" s="174"/>
      <c r="W70" s="174"/>
      <c r="X70" s="174"/>
      <c r="Y70" s="174"/>
      <c r="Z70" s="174"/>
      <c r="AA70" s="174"/>
    </row>
    <row r="71" ht="29.25" customHeight="1" spans="1:27">
      <c r="A71" s="10">
        <v>2</v>
      </c>
      <c r="B71" s="8">
        <v>3</v>
      </c>
      <c r="C71" s="8">
        <v>1</v>
      </c>
      <c r="D71" s="8">
        <v>2</v>
      </c>
      <c r="E71" s="8"/>
      <c r="F71" s="11"/>
      <c r="G71" s="8" t="s">
        <v>63</v>
      </c>
      <c r="H71" s="391">
        <v>41</v>
      </c>
      <c r="I71" s="421">
        <f>I72</f>
        <v>0</v>
      </c>
      <c r="J71" s="430">
        <f>J72</f>
        <v>0</v>
      </c>
      <c r="K71" s="422">
        <f>K72</f>
        <v>0</v>
      </c>
      <c r="L71" s="422">
        <f>L72</f>
        <v>0</v>
      </c>
      <c r="M71" s="174"/>
      <c r="N71" s="174"/>
      <c r="O71" s="174"/>
      <c r="P71" s="174"/>
      <c r="Q71" s="174"/>
      <c r="R71" s="174"/>
      <c r="S71" s="174"/>
      <c r="T71" s="174"/>
      <c r="U71" s="174"/>
      <c r="V71" s="174"/>
      <c r="W71" s="174"/>
      <c r="X71" s="174"/>
      <c r="Y71" s="174"/>
      <c r="Z71" s="174"/>
      <c r="AA71" s="174"/>
    </row>
    <row r="72" ht="27" customHeight="1" spans="1:27">
      <c r="A72" s="14">
        <v>2</v>
      </c>
      <c r="B72" s="15">
        <v>3</v>
      </c>
      <c r="C72" s="15">
        <v>1</v>
      </c>
      <c r="D72" s="15">
        <v>2</v>
      </c>
      <c r="E72" s="15">
        <v>1</v>
      </c>
      <c r="F72" s="17"/>
      <c r="G72" s="53" t="s">
        <v>63</v>
      </c>
      <c r="H72" s="362">
        <v>42</v>
      </c>
      <c r="I72" s="417">
        <f>SUM(I73:I75)</f>
        <v>0</v>
      </c>
      <c r="J72" s="450">
        <f>SUM(J73:J75)</f>
        <v>0</v>
      </c>
      <c r="K72" s="416">
        <f>SUM(K73:K75)</f>
        <v>0</v>
      </c>
      <c r="L72" s="415">
        <f>SUM(L73:L75)</f>
        <v>0</v>
      </c>
      <c r="M72" s="174"/>
      <c r="N72" s="174"/>
      <c r="O72" s="174"/>
      <c r="P72" s="174"/>
      <c r="Q72" s="174"/>
      <c r="R72" s="174"/>
      <c r="S72" s="174"/>
      <c r="T72" s="174"/>
      <c r="U72" s="174"/>
      <c r="V72" s="174"/>
      <c r="W72" s="174"/>
      <c r="X72" s="174"/>
      <c r="Y72" s="174"/>
      <c r="Z72" s="174"/>
      <c r="AA72" s="174"/>
    </row>
    <row r="73" s="77" customFormat="1" ht="27" customHeight="1" spans="1:27">
      <c r="A73" s="19">
        <v>2</v>
      </c>
      <c r="B73" s="20">
        <v>3</v>
      </c>
      <c r="C73" s="20">
        <v>1</v>
      </c>
      <c r="D73" s="20">
        <v>2</v>
      </c>
      <c r="E73" s="20">
        <v>1</v>
      </c>
      <c r="F73" s="23">
        <v>1</v>
      </c>
      <c r="G73" s="19" t="s">
        <v>60</v>
      </c>
      <c r="H73" s="391">
        <v>43</v>
      </c>
      <c r="I73" s="420"/>
      <c r="J73" s="420"/>
      <c r="K73" s="420"/>
      <c r="L73" s="420"/>
      <c r="M73" s="241"/>
      <c r="N73" s="241"/>
      <c r="O73" s="241"/>
      <c r="P73" s="241"/>
      <c r="Q73" s="241"/>
      <c r="R73" s="241"/>
      <c r="S73" s="241"/>
      <c r="T73" s="241"/>
      <c r="U73" s="241"/>
      <c r="V73" s="241"/>
      <c r="W73" s="241"/>
      <c r="X73" s="241"/>
      <c r="Y73" s="241"/>
      <c r="Z73" s="241"/>
      <c r="AA73" s="241"/>
    </row>
    <row r="74" ht="27.75" customHeight="1" spans="1:27">
      <c r="A74" s="19">
        <v>2</v>
      </c>
      <c r="B74" s="20">
        <v>3</v>
      </c>
      <c r="C74" s="20">
        <v>1</v>
      </c>
      <c r="D74" s="20">
        <v>2</v>
      </c>
      <c r="E74" s="20">
        <v>1</v>
      </c>
      <c r="F74" s="23">
        <v>2</v>
      </c>
      <c r="G74" s="19" t="s">
        <v>61</v>
      </c>
      <c r="H74" s="362">
        <v>44</v>
      </c>
      <c r="I74" s="420"/>
      <c r="J74" s="420"/>
      <c r="K74" s="420"/>
      <c r="L74" s="420"/>
      <c r="M74" s="174"/>
      <c r="N74" s="174"/>
      <c r="O74" s="174"/>
      <c r="P74" s="174"/>
      <c r="Q74" s="174"/>
      <c r="R74" s="174"/>
      <c r="S74" s="174"/>
      <c r="T74" s="174"/>
      <c r="U74" s="174"/>
      <c r="V74" s="174"/>
      <c r="W74" s="174"/>
      <c r="X74" s="174"/>
      <c r="Y74" s="174"/>
      <c r="Z74" s="174"/>
      <c r="AA74" s="174"/>
    </row>
    <row r="75" ht="15" customHeight="1" spans="1:27">
      <c r="A75" s="19">
        <v>2</v>
      </c>
      <c r="B75" s="20">
        <v>3</v>
      </c>
      <c r="C75" s="20">
        <v>1</v>
      </c>
      <c r="D75" s="20">
        <v>2</v>
      </c>
      <c r="E75" s="20">
        <v>1</v>
      </c>
      <c r="F75" s="23">
        <v>3</v>
      </c>
      <c r="G75" s="19" t="s">
        <v>62</v>
      </c>
      <c r="H75" s="391">
        <v>45</v>
      </c>
      <c r="I75" s="420"/>
      <c r="J75" s="420"/>
      <c r="K75" s="420"/>
      <c r="L75" s="420"/>
      <c r="M75" s="174"/>
      <c r="N75" s="174"/>
      <c r="O75" s="174"/>
      <c r="P75" s="174"/>
      <c r="Q75" s="174"/>
      <c r="R75" s="174"/>
      <c r="S75" s="174"/>
      <c r="T75" s="174"/>
      <c r="U75" s="174"/>
      <c r="V75" s="174"/>
      <c r="W75" s="174"/>
      <c r="X75" s="174"/>
      <c r="Y75" s="174"/>
      <c r="Z75" s="174"/>
      <c r="AA75" s="174"/>
    </row>
    <row r="76" ht="16.5" customHeight="1" spans="1:27">
      <c r="A76" s="1">
        <v>2</v>
      </c>
      <c r="B76" s="2">
        <v>3</v>
      </c>
      <c r="C76" s="2">
        <v>1</v>
      </c>
      <c r="D76" s="2">
        <v>3</v>
      </c>
      <c r="E76" s="2"/>
      <c r="F76" s="4"/>
      <c r="G76" s="1" t="s">
        <v>64</v>
      </c>
      <c r="H76" s="362">
        <v>46</v>
      </c>
      <c r="I76" s="414">
        <f>I77</f>
        <v>0</v>
      </c>
      <c r="J76" s="448">
        <f>J77</f>
        <v>0</v>
      </c>
      <c r="K76" s="448">
        <f>K77</f>
        <v>0</v>
      </c>
      <c r="L76" s="415">
        <f>L77</f>
        <v>0</v>
      </c>
      <c r="M76" s="174"/>
      <c r="N76" s="174"/>
      <c r="O76" s="174"/>
      <c r="P76" s="174"/>
      <c r="Q76" s="174"/>
      <c r="R76" s="174"/>
      <c r="S76" s="174"/>
      <c r="T76" s="174"/>
      <c r="U76" s="174"/>
      <c r="V76" s="174"/>
      <c r="W76" s="174"/>
      <c r="X76" s="174"/>
      <c r="Y76" s="174"/>
      <c r="Z76" s="174"/>
      <c r="AA76" s="174"/>
    </row>
    <row r="77" ht="15.75" customHeight="1" spans="1:27">
      <c r="A77" s="1">
        <v>2</v>
      </c>
      <c r="B77" s="2">
        <v>3</v>
      </c>
      <c r="C77" s="2">
        <v>1</v>
      </c>
      <c r="D77" s="2">
        <v>3</v>
      </c>
      <c r="E77" s="2">
        <v>1</v>
      </c>
      <c r="F77" s="4"/>
      <c r="G77" s="1" t="s">
        <v>64</v>
      </c>
      <c r="H77" s="391">
        <v>47</v>
      </c>
      <c r="I77" s="414">
        <f>SUM(I78:I80)</f>
        <v>0</v>
      </c>
      <c r="J77" s="448">
        <f>SUM(J78:J80)</f>
        <v>0</v>
      </c>
      <c r="K77" s="448">
        <f>SUM(K78:K80)</f>
        <v>0</v>
      </c>
      <c r="L77" s="415">
        <f>SUM(L78:L80)</f>
        <v>0</v>
      </c>
      <c r="M77" s="174"/>
      <c r="N77" s="174"/>
      <c r="O77" s="174"/>
      <c r="P77" s="174"/>
      <c r="Q77" s="174"/>
      <c r="R77" s="174"/>
      <c r="S77" s="174"/>
      <c r="T77" s="174"/>
      <c r="U77" s="174"/>
      <c r="V77" s="174"/>
      <c r="W77" s="174"/>
      <c r="X77" s="174"/>
      <c r="Y77" s="174"/>
      <c r="Z77" s="174"/>
      <c r="AA77" s="174"/>
    </row>
    <row r="78" ht="15" customHeight="1" spans="1:27">
      <c r="A78" s="25">
        <v>2</v>
      </c>
      <c r="B78" s="26">
        <v>3</v>
      </c>
      <c r="C78" s="26">
        <v>1</v>
      </c>
      <c r="D78" s="26">
        <v>3</v>
      </c>
      <c r="E78" s="26">
        <v>1</v>
      </c>
      <c r="F78" s="28">
        <v>1</v>
      </c>
      <c r="G78" s="25" t="s">
        <v>65</v>
      </c>
      <c r="H78" s="362">
        <v>48</v>
      </c>
      <c r="I78" s="418"/>
      <c r="J78" s="418"/>
      <c r="K78" s="418"/>
      <c r="L78" s="418"/>
      <c r="M78" s="174"/>
      <c r="N78" s="174"/>
      <c r="O78" s="174"/>
      <c r="P78" s="174"/>
      <c r="Q78" s="174"/>
      <c r="R78" s="174"/>
      <c r="S78" s="174"/>
      <c r="T78" s="174"/>
      <c r="U78" s="174"/>
      <c r="V78" s="174"/>
      <c r="W78" s="174"/>
      <c r="X78" s="174"/>
      <c r="Y78" s="174"/>
      <c r="Z78" s="174"/>
      <c r="AA78" s="174"/>
    </row>
    <row r="79" ht="16.5" customHeight="1" spans="1:27">
      <c r="A79" s="19">
        <v>2</v>
      </c>
      <c r="B79" s="20">
        <v>3</v>
      </c>
      <c r="C79" s="20">
        <v>1</v>
      </c>
      <c r="D79" s="20">
        <v>3</v>
      </c>
      <c r="E79" s="20">
        <v>1</v>
      </c>
      <c r="F79" s="23">
        <v>2</v>
      </c>
      <c r="G79" s="19" t="s">
        <v>66</v>
      </c>
      <c r="H79" s="391">
        <v>49</v>
      </c>
      <c r="I79" s="420"/>
      <c r="J79" s="420"/>
      <c r="K79" s="420"/>
      <c r="L79" s="420"/>
      <c r="M79" s="174"/>
      <c r="N79" s="174"/>
      <c r="O79" s="174"/>
      <c r="P79" s="174"/>
      <c r="Q79" s="174"/>
      <c r="R79" s="174"/>
      <c r="S79" s="174"/>
      <c r="T79" s="174"/>
      <c r="U79" s="174"/>
      <c r="V79" s="174"/>
      <c r="W79" s="174"/>
      <c r="X79" s="174"/>
      <c r="Y79" s="174"/>
      <c r="Z79" s="174"/>
      <c r="AA79" s="174"/>
    </row>
    <row r="80" ht="17.25" customHeight="1" spans="1:27">
      <c r="A80" s="25">
        <v>2</v>
      </c>
      <c r="B80" s="26">
        <v>3</v>
      </c>
      <c r="C80" s="26">
        <v>1</v>
      </c>
      <c r="D80" s="26">
        <v>3</v>
      </c>
      <c r="E80" s="26">
        <v>1</v>
      </c>
      <c r="F80" s="28">
        <v>3</v>
      </c>
      <c r="G80" s="25" t="s">
        <v>67</v>
      </c>
      <c r="H80" s="362">
        <v>50</v>
      </c>
      <c r="I80" s="451"/>
      <c r="J80" s="418"/>
      <c r="K80" s="418"/>
      <c r="L80" s="418"/>
      <c r="M80" s="174"/>
      <c r="N80" s="174"/>
      <c r="O80" s="174"/>
      <c r="P80" s="174"/>
      <c r="Q80" s="174"/>
      <c r="R80" s="174"/>
      <c r="S80" s="174"/>
      <c r="T80" s="174"/>
      <c r="U80" s="174"/>
      <c r="V80" s="174"/>
      <c r="W80" s="174"/>
      <c r="X80" s="174"/>
      <c r="Y80" s="174"/>
      <c r="Z80" s="174"/>
      <c r="AA80" s="174"/>
    </row>
    <row r="81" ht="14.25" customHeight="1" spans="1:27">
      <c r="A81" s="1">
        <v>2</v>
      </c>
      <c r="B81" s="2">
        <v>3</v>
      </c>
      <c r="C81" s="2">
        <v>2</v>
      </c>
      <c r="D81" s="2"/>
      <c r="E81" s="2"/>
      <c r="F81" s="4"/>
      <c r="G81" s="1" t="s">
        <v>68</v>
      </c>
      <c r="H81" s="391">
        <v>51</v>
      </c>
      <c r="I81" s="414">
        <f>I82</f>
        <v>0</v>
      </c>
      <c r="J81" s="448">
        <f t="shared" ref="J81:L83" si="3">J82</f>
        <v>0</v>
      </c>
      <c r="K81" s="448">
        <f t="shared" si="3"/>
        <v>0</v>
      </c>
      <c r="L81" s="415">
        <f t="shared" si="3"/>
        <v>0</v>
      </c>
      <c r="M81" s="174"/>
      <c r="N81" s="174"/>
      <c r="O81" s="174"/>
      <c r="P81" s="174"/>
      <c r="Q81" s="174"/>
      <c r="R81" s="174"/>
      <c r="S81" s="174"/>
      <c r="T81" s="174"/>
      <c r="U81" s="174"/>
      <c r="V81" s="174"/>
      <c r="W81" s="174"/>
      <c r="X81" s="174"/>
      <c r="Y81" s="174"/>
      <c r="Z81" s="174"/>
      <c r="AA81" s="174"/>
    </row>
    <row r="82" ht="37.5" customHeight="1" spans="1:27">
      <c r="A82" s="1">
        <v>2</v>
      </c>
      <c r="B82" s="2">
        <v>3</v>
      </c>
      <c r="C82" s="2">
        <v>2</v>
      </c>
      <c r="D82" s="2">
        <v>1</v>
      </c>
      <c r="E82" s="2"/>
      <c r="F82" s="4"/>
      <c r="G82" s="1" t="s">
        <v>69</v>
      </c>
      <c r="H82" s="362">
        <v>52</v>
      </c>
      <c r="I82" s="414">
        <f>I83</f>
        <v>0</v>
      </c>
      <c r="J82" s="448">
        <f t="shared" si="3"/>
        <v>0</v>
      </c>
      <c r="K82" s="448">
        <f t="shared" si="3"/>
        <v>0</v>
      </c>
      <c r="L82" s="415">
        <f t="shared" si="3"/>
        <v>0</v>
      </c>
      <c r="M82" s="174"/>
      <c r="N82" s="174"/>
      <c r="O82" s="174"/>
      <c r="P82" s="174"/>
      <c r="Q82" s="174"/>
      <c r="R82" s="174"/>
      <c r="S82" s="174"/>
      <c r="T82" s="174"/>
      <c r="U82" s="174"/>
      <c r="V82" s="174"/>
      <c r="W82" s="174"/>
      <c r="X82" s="174"/>
      <c r="Y82" s="174"/>
      <c r="Z82" s="174"/>
      <c r="AA82" s="174"/>
    </row>
    <row r="83" ht="28.5" customHeight="1" spans="1:27">
      <c r="A83" s="1">
        <v>2</v>
      </c>
      <c r="B83" s="2">
        <v>3</v>
      </c>
      <c r="C83" s="2">
        <v>2</v>
      </c>
      <c r="D83" s="2">
        <v>1</v>
      </c>
      <c r="E83" s="2">
        <v>1</v>
      </c>
      <c r="F83" s="4"/>
      <c r="G83" s="1" t="s">
        <v>69</v>
      </c>
      <c r="H83" s="391">
        <v>53</v>
      </c>
      <c r="I83" s="414">
        <f>I84</f>
        <v>0</v>
      </c>
      <c r="J83" s="448">
        <f t="shared" si="3"/>
        <v>0</v>
      </c>
      <c r="K83" s="448">
        <f t="shared" si="3"/>
        <v>0</v>
      </c>
      <c r="L83" s="415">
        <f t="shared" si="3"/>
        <v>0</v>
      </c>
      <c r="M83" s="174"/>
      <c r="N83" s="174"/>
      <c r="O83" s="174"/>
      <c r="P83" s="174"/>
      <c r="Q83" s="174"/>
      <c r="R83" s="174"/>
      <c r="S83" s="174"/>
      <c r="T83" s="174"/>
      <c r="U83" s="174"/>
      <c r="V83" s="174"/>
      <c r="W83" s="174"/>
      <c r="X83" s="174"/>
      <c r="Y83" s="174"/>
      <c r="Z83" s="174"/>
      <c r="AA83" s="174"/>
    </row>
    <row r="84" ht="31.5" customHeight="1" spans="1:27">
      <c r="A84" s="19">
        <v>2</v>
      </c>
      <c r="B84" s="20">
        <v>3</v>
      </c>
      <c r="C84" s="20">
        <v>2</v>
      </c>
      <c r="D84" s="20">
        <v>1</v>
      </c>
      <c r="E84" s="20">
        <v>1</v>
      </c>
      <c r="F84" s="23">
        <v>1</v>
      </c>
      <c r="G84" s="19" t="s">
        <v>69</v>
      </c>
      <c r="H84" s="362">
        <v>54</v>
      </c>
      <c r="I84" s="449"/>
      <c r="J84" s="420"/>
      <c r="K84" s="420"/>
      <c r="L84" s="420"/>
      <c r="M84" s="174"/>
      <c r="N84" s="174"/>
      <c r="O84" s="174"/>
      <c r="P84" s="174"/>
      <c r="Q84" s="174"/>
      <c r="R84" s="174"/>
      <c r="S84" s="174"/>
      <c r="T84" s="174"/>
      <c r="U84" s="174"/>
      <c r="V84" s="174"/>
      <c r="W84" s="174"/>
      <c r="X84" s="174"/>
      <c r="Y84" s="174"/>
      <c r="Z84" s="174"/>
      <c r="AA84" s="174"/>
    </row>
    <row r="85" ht="16.5" customHeight="1" spans="1:27">
      <c r="A85" s="37">
        <v>2</v>
      </c>
      <c r="B85" s="38">
        <v>4</v>
      </c>
      <c r="C85" s="38"/>
      <c r="D85" s="38"/>
      <c r="E85" s="38"/>
      <c r="F85" s="39"/>
      <c r="G85" s="37" t="s">
        <v>70</v>
      </c>
      <c r="H85" s="391">
        <v>55</v>
      </c>
      <c r="I85" s="414">
        <f>I86</f>
        <v>0</v>
      </c>
      <c r="J85" s="448">
        <f t="shared" ref="J85:L87" si="4">J86</f>
        <v>0</v>
      </c>
      <c r="K85" s="448">
        <f t="shared" si="4"/>
        <v>0</v>
      </c>
      <c r="L85" s="415">
        <f t="shared" si="4"/>
        <v>0</v>
      </c>
      <c r="M85" s="174"/>
      <c r="N85" s="174"/>
      <c r="O85" s="174"/>
      <c r="P85" s="174"/>
      <c r="Q85" s="174"/>
      <c r="R85" s="174"/>
      <c r="S85" s="174"/>
      <c r="T85" s="174"/>
      <c r="U85" s="174"/>
      <c r="V85" s="174"/>
      <c r="W85" s="174"/>
      <c r="X85" s="174"/>
      <c r="Y85" s="174"/>
      <c r="Z85" s="174"/>
      <c r="AA85" s="174"/>
    </row>
    <row r="86" ht="15.75" customHeight="1" spans="1:27">
      <c r="A86" s="1">
        <v>2</v>
      </c>
      <c r="B86" s="2">
        <v>4</v>
      </c>
      <c r="C86" s="2">
        <v>1</v>
      </c>
      <c r="D86" s="2"/>
      <c r="E86" s="2"/>
      <c r="F86" s="4"/>
      <c r="G86" s="1" t="s">
        <v>71</v>
      </c>
      <c r="H86" s="362">
        <v>56</v>
      </c>
      <c r="I86" s="414">
        <f>I87</f>
        <v>0</v>
      </c>
      <c r="J86" s="448">
        <f t="shared" si="4"/>
        <v>0</v>
      </c>
      <c r="K86" s="448">
        <f t="shared" si="4"/>
        <v>0</v>
      </c>
      <c r="L86" s="415">
        <f t="shared" si="4"/>
        <v>0</v>
      </c>
      <c r="M86" s="174"/>
      <c r="N86" s="174"/>
      <c r="O86" s="174"/>
      <c r="P86" s="174"/>
      <c r="Q86" s="174"/>
      <c r="R86" s="174"/>
      <c r="S86" s="174"/>
      <c r="T86" s="174"/>
      <c r="U86" s="174"/>
      <c r="V86" s="174"/>
      <c r="W86" s="174"/>
      <c r="X86" s="174"/>
      <c r="Y86" s="174"/>
      <c r="Z86" s="174"/>
      <c r="AA86" s="174"/>
    </row>
    <row r="87" ht="13.5" customHeight="1" spans="1:27">
      <c r="A87" s="1">
        <v>2</v>
      </c>
      <c r="B87" s="2">
        <v>4</v>
      </c>
      <c r="C87" s="2">
        <v>1</v>
      </c>
      <c r="D87" s="2">
        <v>1</v>
      </c>
      <c r="E87" s="2"/>
      <c r="F87" s="4"/>
      <c r="G87" s="1" t="s">
        <v>71</v>
      </c>
      <c r="H87" s="391">
        <v>57</v>
      </c>
      <c r="I87" s="414">
        <f>I88</f>
        <v>0</v>
      </c>
      <c r="J87" s="448">
        <f t="shared" si="4"/>
        <v>0</v>
      </c>
      <c r="K87" s="448">
        <f t="shared" si="4"/>
        <v>0</v>
      </c>
      <c r="L87" s="415">
        <f t="shared" si="4"/>
        <v>0</v>
      </c>
      <c r="M87" s="174"/>
      <c r="N87" s="174"/>
      <c r="O87" s="174"/>
      <c r="P87" s="174"/>
      <c r="Q87" s="174"/>
      <c r="R87" s="174"/>
      <c r="S87" s="174"/>
      <c r="T87" s="174"/>
      <c r="U87" s="174"/>
      <c r="V87" s="174"/>
      <c r="W87" s="174"/>
      <c r="X87" s="174"/>
      <c r="Y87" s="174"/>
      <c r="Z87" s="174"/>
      <c r="AA87" s="174"/>
    </row>
    <row r="88" ht="13.5" customHeight="1" spans="1:27">
      <c r="A88" s="1">
        <v>2</v>
      </c>
      <c r="B88" s="2">
        <v>4</v>
      </c>
      <c r="C88" s="2">
        <v>1</v>
      </c>
      <c r="D88" s="2">
        <v>1</v>
      </c>
      <c r="E88" s="2">
        <v>1</v>
      </c>
      <c r="F88" s="4"/>
      <c r="G88" s="1" t="s">
        <v>71</v>
      </c>
      <c r="H88" s="362">
        <v>58</v>
      </c>
      <c r="I88" s="414">
        <f>SUM(I89:I92)-I90</f>
        <v>0</v>
      </c>
      <c r="J88" s="448">
        <f>SUM(J89:J92)-J90</f>
        <v>0</v>
      </c>
      <c r="K88" s="448">
        <f>SUM(K89:K92)-K90</f>
        <v>0</v>
      </c>
      <c r="L88" s="415">
        <f>SUM(L89:L92)-L90</f>
        <v>0</v>
      </c>
      <c r="M88" s="174"/>
      <c r="N88" s="174"/>
      <c r="O88" s="174"/>
      <c r="P88" s="174"/>
      <c r="Q88" s="174"/>
      <c r="R88" s="174"/>
      <c r="S88" s="174"/>
      <c r="T88" s="174"/>
      <c r="U88" s="174"/>
      <c r="V88" s="174"/>
      <c r="W88" s="174"/>
      <c r="X88" s="174"/>
      <c r="Y88" s="174"/>
      <c r="Z88" s="174"/>
      <c r="AA88" s="174"/>
    </row>
    <row r="89" ht="16.5" customHeight="1" spans="1:27">
      <c r="A89" s="19">
        <v>2</v>
      </c>
      <c r="B89" s="20">
        <v>4</v>
      </c>
      <c r="C89" s="20">
        <v>1</v>
      </c>
      <c r="D89" s="20">
        <v>1</v>
      </c>
      <c r="E89" s="20">
        <v>1</v>
      </c>
      <c r="F89" s="23">
        <v>1</v>
      </c>
      <c r="G89" s="19" t="s">
        <v>72</v>
      </c>
      <c r="H89" s="439">
        <v>59</v>
      </c>
      <c r="I89" s="420"/>
      <c r="J89" s="420"/>
      <c r="K89" s="420"/>
      <c r="L89" s="420"/>
      <c r="M89" s="174"/>
      <c r="N89" s="174"/>
      <c r="O89" s="174"/>
      <c r="P89" s="174"/>
      <c r="Q89" s="174"/>
      <c r="R89" s="174"/>
      <c r="S89" s="174"/>
      <c r="T89" s="174"/>
      <c r="U89" s="174"/>
      <c r="V89" s="174"/>
      <c r="W89" s="174"/>
      <c r="X89" s="174"/>
      <c r="Y89" s="174"/>
      <c r="Z89" s="174"/>
      <c r="AA89" s="174"/>
    </row>
    <row r="90" ht="12.75" customHeight="1" spans="1:27">
      <c r="A90" s="434">
        <v>1</v>
      </c>
      <c r="B90" s="435"/>
      <c r="C90" s="435"/>
      <c r="D90" s="435"/>
      <c r="E90" s="435"/>
      <c r="F90" s="436"/>
      <c r="G90" s="437">
        <v>2</v>
      </c>
      <c r="H90" s="438">
        <v>3</v>
      </c>
      <c r="I90" s="438">
        <v>4</v>
      </c>
      <c r="J90" s="452">
        <v>5</v>
      </c>
      <c r="K90" s="452">
        <v>6</v>
      </c>
      <c r="L90" s="437">
        <v>7</v>
      </c>
      <c r="M90" s="174"/>
      <c r="N90" s="174"/>
      <c r="O90" s="174"/>
      <c r="P90" s="174"/>
      <c r="Q90" s="174"/>
      <c r="R90" s="174"/>
      <c r="S90" s="174"/>
      <c r="T90" s="174"/>
      <c r="U90" s="174"/>
      <c r="V90" s="174"/>
      <c r="W90" s="174"/>
      <c r="X90" s="174"/>
      <c r="Y90" s="174"/>
      <c r="Z90" s="174"/>
      <c r="AA90" s="174"/>
    </row>
    <row r="91" ht="13.5" customHeight="1" spans="1:27">
      <c r="A91" s="19">
        <v>2</v>
      </c>
      <c r="B91" s="19">
        <v>4</v>
      </c>
      <c r="C91" s="19">
        <v>1</v>
      </c>
      <c r="D91" s="20">
        <v>1</v>
      </c>
      <c r="E91" s="20">
        <v>1</v>
      </c>
      <c r="F91" s="40">
        <v>2</v>
      </c>
      <c r="G91" s="21" t="s">
        <v>73</v>
      </c>
      <c r="H91" s="439">
        <v>60</v>
      </c>
      <c r="I91" s="420"/>
      <c r="J91" s="420"/>
      <c r="K91" s="420"/>
      <c r="L91" s="420"/>
      <c r="M91" s="174"/>
      <c r="N91" s="174"/>
      <c r="O91" s="174"/>
      <c r="P91" s="174"/>
      <c r="Q91" s="174"/>
      <c r="R91" s="174"/>
      <c r="S91" s="174"/>
      <c r="T91" s="174"/>
      <c r="U91" s="174"/>
      <c r="V91" s="174"/>
      <c r="W91" s="174"/>
      <c r="X91" s="174"/>
      <c r="Y91" s="174"/>
      <c r="Z91" s="174"/>
      <c r="AA91" s="174"/>
    </row>
    <row r="92" spans="1:27">
      <c r="A92" s="19">
        <v>2</v>
      </c>
      <c r="B92" s="20">
        <v>4</v>
      </c>
      <c r="C92" s="19">
        <v>1</v>
      </c>
      <c r="D92" s="20">
        <v>1</v>
      </c>
      <c r="E92" s="20">
        <v>1</v>
      </c>
      <c r="F92" s="40">
        <v>3</v>
      </c>
      <c r="G92" s="21" t="s">
        <v>74</v>
      </c>
      <c r="H92" s="439">
        <v>61</v>
      </c>
      <c r="I92" s="449"/>
      <c r="J92" s="420"/>
      <c r="K92" s="420"/>
      <c r="L92" s="420"/>
      <c r="M92" s="174"/>
      <c r="N92" s="174"/>
      <c r="O92" s="174"/>
      <c r="P92" s="174"/>
      <c r="Q92" s="174"/>
      <c r="R92" s="174"/>
      <c r="S92" s="174"/>
      <c r="T92" s="174"/>
      <c r="U92" s="174"/>
      <c r="V92" s="174"/>
      <c r="W92" s="174"/>
      <c r="X92" s="174"/>
      <c r="Y92" s="174"/>
      <c r="Z92" s="174"/>
      <c r="AA92" s="174"/>
    </row>
    <row r="93" spans="1:27">
      <c r="A93" s="37">
        <v>2</v>
      </c>
      <c r="B93" s="38">
        <v>5</v>
      </c>
      <c r="C93" s="37"/>
      <c r="D93" s="38"/>
      <c r="E93" s="38"/>
      <c r="F93" s="41"/>
      <c r="G93" s="42" t="s">
        <v>75</v>
      </c>
      <c r="H93" s="439">
        <v>62</v>
      </c>
      <c r="I93" s="414">
        <f>SUM(I94+I99+I104)</f>
        <v>0</v>
      </c>
      <c r="J93" s="448">
        <f>SUM(J94+J99+J104)</f>
        <v>0</v>
      </c>
      <c r="K93" s="448">
        <f>SUM(K94+K99+K104)</f>
        <v>0</v>
      </c>
      <c r="L93" s="415">
        <f>SUM(L94+L99+L104)</f>
        <v>0</v>
      </c>
      <c r="M93" s="174"/>
      <c r="N93" s="174"/>
      <c r="O93" s="174"/>
      <c r="P93" s="174"/>
      <c r="Q93" s="174"/>
      <c r="R93" s="174"/>
      <c r="S93" s="174"/>
      <c r="T93" s="174"/>
      <c r="U93" s="174"/>
      <c r="V93" s="174"/>
      <c r="W93" s="174"/>
      <c r="X93" s="174"/>
      <c r="Y93" s="174"/>
      <c r="Z93" s="174"/>
      <c r="AA93" s="174"/>
    </row>
    <row r="94" spans="1:27">
      <c r="A94" s="10">
        <v>2</v>
      </c>
      <c r="B94" s="8">
        <v>5</v>
      </c>
      <c r="C94" s="10">
        <v>1</v>
      </c>
      <c r="D94" s="8"/>
      <c r="E94" s="8"/>
      <c r="F94" s="43"/>
      <c r="G94" s="9" t="s">
        <v>76</v>
      </c>
      <c r="H94" s="439">
        <v>63</v>
      </c>
      <c r="I94" s="421">
        <f>I95</f>
        <v>0</v>
      </c>
      <c r="J94" s="430">
        <f t="shared" ref="J94:L95" si="5">J95</f>
        <v>0</v>
      </c>
      <c r="K94" s="430">
        <f t="shared" si="5"/>
        <v>0</v>
      </c>
      <c r="L94" s="422">
        <f t="shared" si="5"/>
        <v>0</v>
      </c>
      <c r="M94" s="174"/>
      <c r="N94" s="174"/>
      <c r="O94" s="174"/>
      <c r="P94" s="174"/>
      <c r="Q94" s="174"/>
      <c r="R94" s="174"/>
      <c r="S94" s="174"/>
      <c r="T94" s="174"/>
      <c r="U94" s="174"/>
      <c r="V94" s="174"/>
      <c r="W94" s="174"/>
      <c r="X94" s="174"/>
      <c r="Y94" s="174"/>
      <c r="Z94" s="174"/>
      <c r="AA94" s="174"/>
    </row>
    <row r="95" spans="1:27">
      <c r="A95" s="1">
        <v>2</v>
      </c>
      <c r="B95" s="2">
        <v>5</v>
      </c>
      <c r="C95" s="1">
        <v>1</v>
      </c>
      <c r="D95" s="2">
        <v>1</v>
      </c>
      <c r="E95" s="2"/>
      <c r="F95" s="44"/>
      <c r="G95" s="3" t="s">
        <v>76</v>
      </c>
      <c r="H95" s="439">
        <v>64</v>
      </c>
      <c r="I95" s="414">
        <f>I96</f>
        <v>0</v>
      </c>
      <c r="J95" s="448">
        <f t="shared" si="5"/>
        <v>0</v>
      </c>
      <c r="K95" s="448">
        <f t="shared" si="5"/>
        <v>0</v>
      </c>
      <c r="L95" s="415">
        <f t="shared" si="5"/>
        <v>0</v>
      </c>
      <c r="M95" s="174"/>
      <c r="N95" s="174"/>
      <c r="O95" s="174"/>
      <c r="P95" s="174"/>
      <c r="Q95" s="174"/>
      <c r="R95" s="174"/>
      <c r="S95" s="174"/>
      <c r="T95" s="174"/>
      <c r="U95" s="174"/>
      <c r="V95" s="174"/>
      <c r="W95" s="174"/>
      <c r="X95" s="174"/>
      <c r="Y95" s="174"/>
      <c r="Z95" s="174"/>
      <c r="AA95" s="174"/>
    </row>
    <row r="96" spans="1:27">
      <c r="A96" s="1">
        <v>2</v>
      </c>
      <c r="B96" s="2">
        <v>5</v>
      </c>
      <c r="C96" s="1">
        <v>1</v>
      </c>
      <c r="D96" s="2">
        <v>1</v>
      </c>
      <c r="E96" s="2">
        <v>1</v>
      </c>
      <c r="F96" s="44"/>
      <c r="G96" s="3" t="s">
        <v>76</v>
      </c>
      <c r="H96" s="439">
        <v>65</v>
      </c>
      <c r="I96" s="414">
        <f>SUM(I97:I98)</f>
        <v>0</v>
      </c>
      <c r="J96" s="448">
        <f>SUM(J97:J98)</f>
        <v>0</v>
      </c>
      <c r="K96" s="448">
        <f>SUM(K97:K98)</f>
        <v>0</v>
      </c>
      <c r="L96" s="415">
        <f>SUM(L97:L98)</f>
        <v>0</v>
      </c>
      <c r="M96" s="174"/>
      <c r="N96" s="174"/>
      <c r="O96" s="174"/>
      <c r="P96" s="174"/>
      <c r="Q96" s="174"/>
      <c r="R96" s="174"/>
      <c r="S96" s="174"/>
      <c r="T96" s="174"/>
      <c r="U96" s="174"/>
      <c r="V96" s="174"/>
      <c r="W96" s="174"/>
      <c r="X96" s="174"/>
      <c r="Y96" s="174"/>
      <c r="Z96" s="174"/>
      <c r="AA96" s="174"/>
    </row>
    <row r="97" spans="1:27">
      <c r="A97" s="1">
        <v>2</v>
      </c>
      <c r="B97" s="2">
        <v>5</v>
      </c>
      <c r="C97" s="1">
        <v>1</v>
      </c>
      <c r="D97" s="2">
        <v>1</v>
      </c>
      <c r="E97" s="2">
        <v>1</v>
      </c>
      <c r="F97" s="44">
        <v>1</v>
      </c>
      <c r="G97" s="3" t="s">
        <v>77</v>
      </c>
      <c r="H97" s="439">
        <v>66</v>
      </c>
      <c r="I97" s="420"/>
      <c r="J97" s="420"/>
      <c r="K97" s="420"/>
      <c r="L97" s="420"/>
      <c r="M97" s="174"/>
      <c r="N97" s="174"/>
      <c r="O97" s="174"/>
      <c r="P97" s="174"/>
      <c r="Q97" s="174"/>
      <c r="R97" s="174"/>
      <c r="S97" s="174"/>
      <c r="T97" s="174"/>
      <c r="U97" s="174"/>
      <c r="V97" s="174"/>
      <c r="W97" s="174"/>
      <c r="X97" s="174"/>
      <c r="Y97" s="174"/>
      <c r="Z97" s="174"/>
      <c r="AA97" s="174"/>
    </row>
    <row r="98" spans="1:27">
      <c r="A98" s="46">
        <v>2</v>
      </c>
      <c r="B98" s="31">
        <v>5</v>
      </c>
      <c r="C98" s="30">
        <v>1</v>
      </c>
      <c r="D98" s="31">
        <v>1</v>
      </c>
      <c r="E98" s="31">
        <v>1</v>
      </c>
      <c r="F98" s="440">
        <v>2</v>
      </c>
      <c r="G98" s="64" t="s">
        <v>78</v>
      </c>
      <c r="H98" s="439">
        <v>67</v>
      </c>
      <c r="I98" s="453"/>
      <c r="J98" s="429"/>
      <c r="K98" s="429"/>
      <c r="L98" s="429"/>
      <c r="M98" s="174"/>
      <c r="N98" s="174"/>
      <c r="O98" s="174"/>
      <c r="P98" s="174"/>
      <c r="Q98" s="174"/>
      <c r="R98" s="174"/>
      <c r="S98" s="174"/>
      <c r="T98" s="174"/>
      <c r="U98" s="174"/>
      <c r="V98" s="174"/>
      <c r="W98" s="174"/>
      <c r="X98" s="174"/>
      <c r="Y98" s="174"/>
      <c r="Z98" s="174"/>
      <c r="AA98" s="174"/>
    </row>
    <row r="99" ht="12" customHeight="1" spans="1:27">
      <c r="A99" s="1">
        <v>2</v>
      </c>
      <c r="B99" s="2">
        <v>5</v>
      </c>
      <c r="C99" s="1">
        <v>2</v>
      </c>
      <c r="D99" s="2"/>
      <c r="E99" s="2"/>
      <c r="F99" s="44"/>
      <c r="G99" s="3" t="s">
        <v>79</v>
      </c>
      <c r="H99" s="439">
        <v>68</v>
      </c>
      <c r="I99" s="414">
        <f>I100</f>
        <v>0</v>
      </c>
      <c r="J99" s="448">
        <f t="shared" ref="J99:L100" si="6">J100</f>
        <v>0</v>
      </c>
      <c r="K99" s="415">
        <f t="shared" si="6"/>
        <v>0</v>
      </c>
      <c r="L99" s="414">
        <f t="shared" si="6"/>
        <v>0</v>
      </c>
      <c r="M99" s="174"/>
      <c r="N99" s="174"/>
      <c r="O99" s="174"/>
      <c r="P99" s="174"/>
      <c r="Q99" s="174"/>
      <c r="R99" s="174"/>
      <c r="S99" s="174"/>
      <c r="T99" s="174"/>
      <c r="U99" s="174"/>
      <c r="V99" s="174"/>
      <c r="W99" s="174"/>
      <c r="X99" s="174"/>
      <c r="Y99" s="174"/>
      <c r="Z99" s="174"/>
      <c r="AA99" s="174"/>
    </row>
    <row r="100" ht="15.75" customHeight="1" spans="1:27">
      <c r="A100" s="5">
        <v>2</v>
      </c>
      <c r="B100" s="1">
        <v>5</v>
      </c>
      <c r="C100" s="2">
        <v>2</v>
      </c>
      <c r="D100" s="3">
        <v>1</v>
      </c>
      <c r="E100" s="1"/>
      <c r="F100" s="44"/>
      <c r="G100" s="2" t="s">
        <v>79</v>
      </c>
      <c r="H100" s="439">
        <v>69</v>
      </c>
      <c r="I100" s="414">
        <f>I101</f>
        <v>0</v>
      </c>
      <c r="J100" s="448">
        <f t="shared" si="6"/>
        <v>0</v>
      </c>
      <c r="K100" s="415">
        <f t="shared" si="6"/>
        <v>0</v>
      </c>
      <c r="L100" s="414">
        <f t="shared" si="6"/>
        <v>0</v>
      </c>
      <c r="M100" s="174"/>
      <c r="N100" s="174"/>
      <c r="O100" s="174"/>
      <c r="P100" s="174"/>
      <c r="Q100" s="174"/>
      <c r="R100" s="174"/>
      <c r="S100" s="174"/>
      <c r="T100" s="174"/>
      <c r="U100" s="174"/>
      <c r="V100" s="174"/>
      <c r="W100" s="174"/>
      <c r="X100" s="174"/>
      <c r="Y100" s="174"/>
      <c r="Z100" s="174"/>
      <c r="AA100" s="174"/>
    </row>
    <row r="101" ht="15" customHeight="1" spans="1:27">
      <c r="A101" s="5">
        <v>2</v>
      </c>
      <c r="B101" s="1">
        <v>5</v>
      </c>
      <c r="C101" s="2">
        <v>2</v>
      </c>
      <c r="D101" s="3">
        <v>1</v>
      </c>
      <c r="E101" s="1">
        <v>1</v>
      </c>
      <c r="F101" s="44"/>
      <c r="G101" s="2" t="s">
        <v>79</v>
      </c>
      <c r="H101" s="439">
        <v>70</v>
      </c>
      <c r="I101" s="414">
        <f>SUM(I102:I103)</f>
        <v>0</v>
      </c>
      <c r="J101" s="448">
        <f>SUM(J102:J103)</f>
        <v>0</v>
      </c>
      <c r="K101" s="415">
        <f>SUM(K102:K103)</f>
        <v>0</v>
      </c>
      <c r="L101" s="414">
        <f>SUM(L102:L103)</f>
        <v>0</v>
      </c>
      <c r="M101" s="174"/>
      <c r="N101" s="174"/>
      <c r="O101" s="174"/>
      <c r="P101" s="174"/>
      <c r="Q101" s="174"/>
      <c r="R101" s="174"/>
      <c r="S101" s="174"/>
      <c r="T101" s="174"/>
      <c r="U101" s="174"/>
      <c r="V101" s="174"/>
      <c r="W101" s="174"/>
      <c r="X101" s="174"/>
      <c r="Y101" s="174"/>
      <c r="Z101" s="174"/>
      <c r="AA101" s="174"/>
    </row>
    <row r="102" spans="1:27">
      <c r="A102" s="18">
        <v>2</v>
      </c>
      <c r="B102" s="19">
        <v>5</v>
      </c>
      <c r="C102" s="20">
        <v>2</v>
      </c>
      <c r="D102" s="21">
        <v>1</v>
      </c>
      <c r="E102" s="19">
        <v>1</v>
      </c>
      <c r="F102" s="40">
        <v>1</v>
      </c>
      <c r="G102" s="20" t="s">
        <v>77</v>
      </c>
      <c r="H102" s="439">
        <v>71</v>
      </c>
      <c r="I102" s="449"/>
      <c r="J102" s="420"/>
      <c r="K102" s="420"/>
      <c r="L102" s="420"/>
      <c r="M102" s="174"/>
      <c r="N102" s="174"/>
      <c r="O102" s="174"/>
      <c r="P102" s="174"/>
      <c r="Q102" s="174"/>
      <c r="R102" s="174"/>
      <c r="S102" s="174"/>
      <c r="T102" s="174"/>
      <c r="U102" s="174"/>
      <c r="V102" s="174"/>
      <c r="W102" s="174"/>
      <c r="X102" s="174"/>
      <c r="Y102" s="174"/>
      <c r="Z102" s="174"/>
      <c r="AA102" s="174"/>
    </row>
    <row r="103" ht="15" customHeight="1" spans="1:27">
      <c r="A103" s="18">
        <v>2</v>
      </c>
      <c r="B103" s="19">
        <v>5</v>
      </c>
      <c r="C103" s="20">
        <v>2</v>
      </c>
      <c r="D103" s="21">
        <v>1</v>
      </c>
      <c r="E103" s="19">
        <v>1</v>
      </c>
      <c r="F103" s="40">
        <v>2</v>
      </c>
      <c r="G103" s="20" t="s">
        <v>78</v>
      </c>
      <c r="H103" s="439">
        <v>72</v>
      </c>
      <c r="I103" s="420"/>
      <c r="J103" s="420"/>
      <c r="K103" s="420"/>
      <c r="L103" s="420"/>
      <c r="M103" s="174"/>
      <c r="N103" s="174"/>
      <c r="O103" s="174"/>
      <c r="P103" s="174"/>
      <c r="Q103" s="174"/>
      <c r="R103" s="174"/>
      <c r="S103" s="174"/>
      <c r="T103" s="174"/>
      <c r="U103" s="174"/>
      <c r="V103" s="174"/>
      <c r="W103" s="174"/>
      <c r="X103" s="174"/>
      <c r="Y103" s="174"/>
      <c r="Z103" s="174"/>
      <c r="AA103" s="174"/>
    </row>
    <row r="104" ht="15" customHeight="1" spans="1:27">
      <c r="A104" s="5">
        <v>2</v>
      </c>
      <c r="B104" s="1">
        <v>5</v>
      </c>
      <c r="C104" s="2">
        <v>3</v>
      </c>
      <c r="D104" s="3"/>
      <c r="E104" s="1"/>
      <c r="F104" s="44"/>
      <c r="G104" s="2" t="s">
        <v>80</v>
      </c>
      <c r="H104" s="439">
        <v>73</v>
      </c>
      <c r="I104" s="414">
        <f t="shared" ref="I104:L105" si="7">I105</f>
        <v>0</v>
      </c>
      <c r="J104" s="448">
        <f t="shared" si="7"/>
        <v>0</v>
      </c>
      <c r="K104" s="415">
        <f t="shared" si="7"/>
        <v>0</v>
      </c>
      <c r="L104" s="414">
        <f t="shared" si="7"/>
        <v>0</v>
      </c>
      <c r="M104" s="174"/>
      <c r="N104" s="174"/>
      <c r="O104" s="174"/>
      <c r="P104" s="174"/>
      <c r="Q104" s="174"/>
      <c r="R104" s="174"/>
      <c r="S104" s="174"/>
      <c r="T104" s="174"/>
      <c r="U104" s="174"/>
      <c r="V104" s="174"/>
      <c r="W104" s="174"/>
      <c r="X104" s="174"/>
      <c r="Y104" s="174"/>
      <c r="Z104" s="174"/>
      <c r="AA104" s="174"/>
    </row>
    <row r="105" ht="13.5" customHeight="1" spans="1:27">
      <c r="A105" s="5">
        <v>2</v>
      </c>
      <c r="B105" s="1">
        <v>5</v>
      </c>
      <c r="C105" s="2">
        <v>3</v>
      </c>
      <c r="D105" s="3">
        <v>1</v>
      </c>
      <c r="E105" s="1"/>
      <c r="F105" s="44"/>
      <c r="G105" s="2" t="s">
        <v>80</v>
      </c>
      <c r="H105" s="439">
        <v>74</v>
      </c>
      <c r="I105" s="414">
        <f t="shared" si="7"/>
        <v>0</v>
      </c>
      <c r="J105" s="448">
        <f t="shared" si="7"/>
        <v>0</v>
      </c>
      <c r="K105" s="415">
        <f t="shared" si="7"/>
        <v>0</v>
      </c>
      <c r="L105" s="414">
        <f t="shared" si="7"/>
        <v>0</v>
      </c>
      <c r="M105" s="174"/>
      <c r="N105" s="174"/>
      <c r="O105" s="174"/>
      <c r="P105" s="174"/>
      <c r="Q105" s="174"/>
      <c r="R105" s="174"/>
      <c r="S105" s="174"/>
      <c r="T105" s="174"/>
      <c r="U105" s="174"/>
      <c r="V105" s="174"/>
      <c r="W105" s="174"/>
      <c r="X105" s="174"/>
      <c r="Y105" s="174"/>
      <c r="Z105" s="174"/>
      <c r="AA105" s="174"/>
    </row>
    <row r="106" ht="14.25" customHeight="1" spans="1:27">
      <c r="A106" s="13">
        <v>2</v>
      </c>
      <c r="B106" s="14">
        <v>5</v>
      </c>
      <c r="C106" s="15">
        <v>3</v>
      </c>
      <c r="D106" s="16">
        <v>1</v>
      </c>
      <c r="E106" s="14">
        <v>1</v>
      </c>
      <c r="F106" s="45"/>
      <c r="G106" s="15" t="s">
        <v>80</v>
      </c>
      <c r="H106" s="439">
        <v>75</v>
      </c>
      <c r="I106" s="417">
        <f>SUM(I107:I108)</f>
        <v>0</v>
      </c>
      <c r="J106" s="450">
        <f>SUM(J107:J108)</f>
        <v>0</v>
      </c>
      <c r="K106" s="416">
        <f>SUM(K107:K108)</f>
        <v>0</v>
      </c>
      <c r="L106" s="417">
        <f>SUM(L107:L108)</f>
        <v>0</v>
      </c>
      <c r="M106" s="174"/>
      <c r="N106" s="174"/>
      <c r="O106" s="174"/>
      <c r="P106" s="174"/>
      <c r="Q106" s="174"/>
      <c r="R106" s="174"/>
      <c r="S106" s="174"/>
      <c r="T106" s="174"/>
      <c r="U106" s="174"/>
      <c r="V106" s="174"/>
      <c r="W106" s="174"/>
      <c r="X106" s="174"/>
      <c r="Y106" s="174"/>
      <c r="Z106" s="174"/>
      <c r="AA106" s="174"/>
    </row>
    <row r="107" ht="15" customHeight="1" spans="1:27">
      <c r="A107" s="18">
        <v>2</v>
      </c>
      <c r="B107" s="19">
        <v>5</v>
      </c>
      <c r="C107" s="20">
        <v>3</v>
      </c>
      <c r="D107" s="21">
        <v>1</v>
      </c>
      <c r="E107" s="19">
        <v>1</v>
      </c>
      <c r="F107" s="40">
        <v>1</v>
      </c>
      <c r="G107" s="20" t="s">
        <v>77</v>
      </c>
      <c r="H107" s="439">
        <v>76</v>
      </c>
      <c r="I107" s="420"/>
      <c r="J107" s="420"/>
      <c r="K107" s="420"/>
      <c r="L107" s="420"/>
      <c r="M107" s="174"/>
      <c r="N107" s="174"/>
      <c r="O107" s="174"/>
      <c r="P107" s="174"/>
      <c r="Q107" s="174"/>
      <c r="R107" s="174"/>
      <c r="S107" s="174"/>
      <c r="T107" s="174"/>
      <c r="U107" s="174"/>
      <c r="V107" s="174"/>
      <c r="W107" s="174"/>
      <c r="X107" s="174"/>
      <c r="Y107" s="174"/>
      <c r="Z107" s="174"/>
      <c r="AA107" s="174"/>
    </row>
    <row r="108" ht="13.5" customHeight="1" spans="1:27">
      <c r="A108" s="29">
        <v>2</v>
      </c>
      <c r="B108" s="46">
        <v>5</v>
      </c>
      <c r="C108" s="47">
        <v>3</v>
      </c>
      <c r="D108" s="48">
        <v>1</v>
      </c>
      <c r="E108" s="46">
        <v>1</v>
      </c>
      <c r="F108" s="49">
        <v>2</v>
      </c>
      <c r="G108" s="47" t="s">
        <v>78</v>
      </c>
      <c r="H108" s="439">
        <v>77</v>
      </c>
      <c r="I108" s="454"/>
      <c r="J108" s="479"/>
      <c r="K108" s="479"/>
      <c r="L108" s="479"/>
      <c r="M108" s="174"/>
      <c r="N108" s="174"/>
      <c r="O108" s="174"/>
      <c r="P108" s="174"/>
      <c r="Q108" s="174"/>
      <c r="R108" s="174"/>
      <c r="S108" s="174"/>
      <c r="T108" s="174"/>
      <c r="U108" s="174"/>
      <c r="V108" s="174"/>
      <c r="W108" s="174"/>
      <c r="X108" s="174"/>
      <c r="Y108" s="174"/>
      <c r="Z108" s="174"/>
      <c r="AA108" s="174"/>
    </row>
    <row r="109" ht="16.5" customHeight="1" spans="1:27">
      <c r="A109" s="50">
        <v>2</v>
      </c>
      <c r="B109" s="37">
        <v>6</v>
      </c>
      <c r="C109" s="38"/>
      <c r="D109" s="42"/>
      <c r="E109" s="37"/>
      <c r="F109" s="41"/>
      <c r="G109" s="51" t="s">
        <v>81</v>
      </c>
      <c r="H109" s="439">
        <v>78</v>
      </c>
      <c r="I109" s="414">
        <f>SUM(I110+I115+I119+I123+I127)</f>
        <v>0</v>
      </c>
      <c r="J109" s="448">
        <f>SUM(J110+J115+J119+J123+J127)</f>
        <v>0</v>
      </c>
      <c r="K109" s="415">
        <f>SUM(K110+K115+K119+K123+K127)</f>
        <v>0</v>
      </c>
      <c r="L109" s="414">
        <f>SUM(L110+L115+L119+L123+L127)</f>
        <v>0</v>
      </c>
      <c r="M109" s="174"/>
      <c r="N109" s="174"/>
      <c r="O109" s="174"/>
      <c r="P109" s="174"/>
      <c r="Q109" s="174"/>
      <c r="R109" s="174"/>
      <c r="S109" s="174"/>
      <c r="T109" s="174"/>
      <c r="U109" s="174"/>
      <c r="V109" s="174"/>
      <c r="W109" s="174"/>
      <c r="X109" s="174"/>
      <c r="Y109" s="174"/>
      <c r="Z109" s="174"/>
      <c r="AA109" s="174"/>
    </row>
    <row r="110" ht="14.25" customHeight="1" spans="1:27">
      <c r="A110" s="13">
        <v>2</v>
      </c>
      <c r="B110" s="14">
        <v>6</v>
      </c>
      <c r="C110" s="15">
        <v>1</v>
      </c>
      <c r="D110" s="16"/>
      <c r="E110" s="14"/>
      <c r="F110" s="45"/>
      <c r="G110" s="15" t="s">
        <v>82</v>
      </c>
      <c r="H110" s="439">
        <v>79</v>
      </c>
      <c r="I110" s="417">
        <f t="shared" ref="I110:L111" si="8">I111</f>
        <v>0</v>
      </c>
      <c r="J110" s="450">
        <f t="shared" si="8"/>
        <v>0</v>
      </c>
      <c r="K110" s="416">
        <f t="shared" si="8"/>
        <v>0</v>
      </c>
      <c r="L110" s="417">
        <f t="shared" si="8"/>
        <v>0</v>
      </c>
      <c r="M110" s="174"/>
      <c r="N110" s="174"/>
      <c r="O110" s="174"/>
      <c r="P110" s="174"/>
      <c r="Q110" s="174"/>
      <c r="R110" s="174"/>
      <c r="S110" s="174"/>
      <c r="T110" s="174"/>
      <c r="U110" s="174"/>
      <c r="V110" s="174"/>
      <c r="W110" s="174"/>
      <c r="X110" s="174"/>
      <c r="Y110" s="174"/>
      <c r="Z110" s="174"/>
      <c r="AA110" s="174"/>
    </row>
    <row r="111" ht="14.25" customHeight="1" spans="1:27">
      <c r="A111" s="5">
        <v>2</v>
      </c>
      <c r="B111" s="1">
        <v>6</v>
      </c>
      <c r="C111" s="2">
        <v>1</v>
      </c>
      <c r="D111" s="3">
        <v>1</v>
      </c>
      <c r="E111" s="1"/>
      <c r="F111" s="44"/>
      <c r="G111" s="2" t="s">
        <v>82</v>
      </c>
      <c r="H111" s="439">
        <v>80</v>
      </c>
      <c r="I111" s="414">
        <f t="shared" si="8"/>
        <v>0</v>
      </c>
      <c r="J111" s="448">
        <f t="shared" si="8"/>
        <v>0</v>
      </c>
      <c r="K111" s="415">
        <f t="shared" si="8"/>
        <v>0</v>
      </c>
      <c r="L111" s="414">
        <f t="shared" si="8"/>
        <v>0</v>
      </c>
      <c r="M111" s="174"/>
      <c r="N111" s="174"/>
      <c r="O111" s="174"/>
      <c r="P111" s="174"/>
      <c r="Q111" s="174"/>
      <c r="R111" s="174"/>
      <c r="S111" s="174"/>
      <c r="T111" s="174"/>
      <c r="U111" s="174"/>
      <c r="V111" s="174"/>
      <c r="W111" s="174"/>
      <c r="X111" s="174"/>
      <c r="Y111" s="174"/>
      <c r="Z111" s="174"/>
      <c r="AA111" s="174"/>
    </row>
    <row r="112" spans="1:27">
      <c r="A112" s="5">
        <v>2</v>
      </c>
      <c r="B112" s="1">
        <v>6</v>
      </c>
      <c r="C112" s="2">
        <v>1</v>
      </c>
      <c r="D112" s="3">
        <v>1</v>
      </c>
      <c r="E112" s="1">
        <v>1</v>
      </c>
      <c r="F112" s="44"/>
      <c r="G112" s="2" t="s">
        <v>82</v>
      </c>
      <c r="H112" s="439">
        <v>81</v>
      </c>
      <c r="I112" s="414">
        <f>SUM(I113:I114)</f>
        <v>0</v>
      </c>
      <c r="J112" s="448">
        <f>SUM(J113:J114)</f>
        <v>0</v>
      </c>
      <c r="K112" s="415">
        <f>SUM(K113:K114)</f>
        <v>0</v>
      </c>
      <c r="L112" s="414">
        <f>SUM(L113:L114)</f>
        <v>0</v>
      </c>
      <c r="M112" s="174"/>
      <c r="N112" s="174"/>
      <c r="O112" s="174"/>
      <c r="P112" s="174"/>
      <c r="Q112" s="174"/>
      <c r="R112" s="174"/>
      <c r="S112" s="174"/>
      <c r="T112" s="174"/>
      <c r="U112" s="174"/>
      <c r="V112" s="174"/>
      <c r="W112" s="174"/>
      <c r="X112" s="174"/>
      <c r="Y112" s="174"/>
      <c r="Z112" s="174"/>
      <c r="AA112" s="174"/>
    </row>
    <row r="113" ht="13.5" customHeight="1" spans="1:27">
      <c r="A113" s="5">
        <v>2</v>
      </c>
      <c r="B113" s="1">
        <v>6</v>
      </c>
      <c r="C113" s="2">
        <v>1</v>
      </c>
      <c r="D113" s="3">
        <v>1</v>
      </c>
      <c r="E113" s="1">
        <v>1</v>
      </c>
      <c r="F113" s="44">
        <v>1</v>
      </c>
      <c r="G113" s="2" t="s">
        <v>83</v>
      </c>
      <c r="H113" s="439">
        <v>82</v>
      </c>
      <c r="I113" s="449"/>
      <c r="J113" s="420"/>
      <c r="K113" s="420"/>
      <c r="L113" s="420"/>
      <c r="M113" s="174"/>
      <c r="N113" s="174"/>
      <c r="O113" s="174"/>
      <c r="P113" s="174"/>
      <c r="Q113" s="174"/>
      <c r="R113" s="174"/>
      <c r="S113" s="174"/>
      <c r="T113" s="174"/>
      <c r="U113" s="174"/>
      <c r="V113" s="174"/>
      <c r="W113" s="174"/>
      <c r="X113" s="174"/>
      <c r="Y113" s="174"/>
      <c r="Z113" s="174"/>
      <c r="AA113" s="174"/>
    </row>
    <row r="114" spans="1:27">
      <c r="A114" s="52">
        <v>2</v>
      </c>
      <c r="B114" s="10">
        <v>6</v>
      </c>
      <c r="C114" s="8">
        <v>1</v>
      </c>
      <c r="D114" s="9">
        <v>1</v>
      </c>
      <c r="E114" s="10">
        <v>1</v>
      </c>
      <c r="F114" s="43">
        <v>2</v>
      </c>
      <c r="G114" s="8" t="s">
        <v>84</v>
      </c>
      <c r="H114" s="439">
        <v>83</v>
      </c>
      <c r="I114" s="418"/>
      <c r="J114" s="418"/>
      <c r="K114" s="418"/>
      <c r="L114" s="418"/>
      <c r="M114" s="174"/>
      <c r="N114" s="174"/>
      <c r="O114" s="174"/>
      <c r="P114" s="174"/>
      <c r="Q114" s="174"/>
      <c r="R114" s="174"/>
      <c r="S114" s="174"/>
      <c r="T114" s="174"/>
      <c r="U114" s="174"/>
      <c r="V114" s="174"/>
      <c r="W114" s="174"/>
      <c r="X114" s="174"/>
      <c r="Y114" s="174"/>
      <c r="Z114" s="174"/>
      <c r="AA114" s="174"/>
    </row>
    <row r="115" spans="1:27">
      <c r="A115" s="5">
        <v>2</v>
      </c>
      <c r="B115" s="1">
        <v>6</v>
      </c>
      <c r="C115" s="2">
        <v>2</v>
      </c>
      <c r="D115" s="3"/>
      <c r="E115" s="1"/>
      <c r="F115" s="44"/>
      <c r="G115" s="2" t="s">
        <v>85</v>
      </c>
      <c r="H115" s="439">
        <v>84</v>
      </c>
      <c r="I115" s="414">
        <f>I116</f>
        <v>0</v>
      </c>
      <c r="J115" s="448">
        <f t="shared" ref="J115:L117" si="9">J116</f>
        <v>0</v>
      </c>
      <c r="K115" s="415">
        <f t="shared" si="9"/>
        <v>0</v>
      </c>
      <c r="L115" s="414">
        <f t="shared" si="9"/>
        <v>0</v>
      </c>
      <c r="M115" s="174"/>
      <c r="N115" s="174"/>
      <c r="O115" s="174"/>
      <c r="P115" s="174"/>
      <c r="Q115" s="174"/>
      <c r="R115" s="174"/>
      <c r="S115" s="174"/>
      <c r="T115" s="174"/>
      <c r="U115" s="174"/>
      <c r="V115" s="174"/>
      <c r="W115" s="174"/>
      <c r="X115" s="174"/>
      <c r="Y115" s="174"/>
      <c r="Z115" s="174"/>
      <c r="AA115" s="174"/>
    </row>
    <row r="116" ht="14.25" customHeight="1" spans="1:27">
      <c r="A116" s="5">
        <v>2</v>
      </c>
      <c r="B116" s="1">
        <v>6</v>
      </c>
      <c r="C116" s="2">
        <v>2</v>
      </c>
      <c r="D116" s="3">
        <v>1</v>
      </c>
      <c r="E116" s="1"/>
      <c r="F116" s="44"/>
      <c r="G116" s="2" t="s">
        <v>85</v>
      </c>
      <c r="H116" s="439">
        <v>85</v>
      </c>
      <c r="I116" s="414">
        <f>I117</f>
        <v>0</v>
      </c>
      <c r="J116" s="448">
        <f t="shared" si="9"/>
        <v>0</v>
      </c>
      <c r="K116" s="415">
        <f t="shared" si="9"/>
        <v>0</v>
      </c>
      <c r="L116" s="414">
        <f t="shared" si="9"/>
        <v>0</v>
      </c>
      <c r="M116" s="174"/>
      <c r="N116" s="174"/>
      <c r="O116" s="174"/>
      <c r="P116" s="174"/>
      <c r="Q116" s="174"/>
      <c r="R116" s="174"/>
      <c r="S116" s="174"/>
      <c r="T116" s="174"/>
      <c r="U116" s="174"/>
      <c r="V116" s="174"/>
      <c r="W116" s="174"/>
      <c r="X116" s="174"/>
      <c r="Y116" s="174"/>
      <c r="Z116" s="174"/>
      <c r="AA116" s="174"/>
    </row>
    <row r="117" ht="14.25" customHeight="1" spans="1:27">
      <c r="A117" s="5">
        <v>2</v>
      </c>
      <c r="B117" s="1">
        <v>6</v>
      </c>
      <c r="C117" s="2">
        <v>2</v>
      </c>
      <c r="D117" s="3">
        <v>1</v>
      </c>
      <c r="E117" s="1">
        <v>1</v>
      </c>
      <c r="F117" s="44"/>
      <c r="G117" s="2" t="s">
        <v>85</v>
      </c>
      <c r="H117" s="439">
        <v>86</v>
      </c>
      <c r="I117" s="456">
        <f>I118</f>
        <v>0</v>
      </c>
      <c r="J117" s="457">
        <f t="shared" si="9"/>
        <v>0</v>
      </c>
      <c r="K117" s="458">
        <f t="shared" si="9"/>
        <v>0</v>
      </c>
      <c r="L117" s="456">
        <f t="shared" si="9"/>
        <v>0</v>
      </c>
      <c r="M117" s="174"/>
      <c r="N117" s="174"/>
      <c r="O117" s="174"/>
      <c r="P117" s="174"/>
      <c r="Q117" s="174"/>
      <c r="R117" s="174"/>
      <c r="S117" s="174"/>
      <c r="T117" s="174"/>
      <c r="U117" s="174"/>
      <c r="V117" s="174"/>
      <c r="W117" s="174"/>
      <c r="X117" s="174"/>
      <c r="Y117" s="174"/>
      <c r="Z117" s="174"/>
      <c r="AA117" s="174"/>
    </row>
    <row r="118" spans="1:27">
      <c r="A118" s="5">
        <v>2</v>
      </c>
      <c r="B118" s="1">
        <v>6</v>
      </c>
      <c r="C118" s="2">
        <v>2</v>
      </c>
      <c r="D118" s="3">
        <v>1</v>
      </c>
      <c r="E118" s="1">
        <v>1</v>
      </c>
      <c r="F118" s="44">
        <v>1</v>
      </c>
      <c r="G118" s="2" t="s">
        <v>85</v>
      </c>
      <c r="H118" s="439">
        <v>87</v>
      </c>
      <c r="I118" s="420"/>
      <c r="J118" s="420"/>
      <c r="K118" s="420"/>
      <c r="L118" s="420"/>
      <c r="M118" s="174"/>
      <c r="N118" s="174"/>
      <c r="O118" s="174"/>
      <c r="P118" s="174"/>
      <c r="Q118" s="174"/>
      <c r="R118" s="174"/>
      <c r="S118" s="174"/>
      <c r="T118" s="174"/>
      <c r="U118" s="174"/>
      <c r="V118" s="174"/>
      <c r="W118" s="174"/>
      <c r="X118" s="174"/>
      <c r="Y118" s="174"/>
      <c r="Z118" s="174"/>
      <c r="AA118" s="174"/>
    </row>
    <row r="119" ht="26.25" customHeight="1" spans="1:27">
      <c r="A119" s="52">
        <v>2</v>
      </c>
      <c r="B119" s="10">
        <v>6</v>
      </c>
      <c r="C119" s="8">
        <v>3</v>
      </c>
      <c r="D119" s="9"/>
      <c r="E119" s="10"/>
      <c r="F119" s="43"/>
      <c r="G119" s="8" t="s">
        <v>86</v>
      </c>
      <c r="H119" s="439">
        <v>88</v>
      </c>
      <c r="I119" s="421">
        <f>I120</f>
        <v>0</v>
      </c>
      <c r="J119" s="430">
        <f t="shared" ref="J119:L121" si="10">J120</f>
        <v>0</v>
      </c>
      <c r="K119" s="422">
        <f t="shared" si="10"/>
        <v>0</v>
      </c>
      <c r="L119" s="421">
        <f t="shared" si="10"/>
        <v>0</v>
      </c>
      <c r="M119" s="174"/>
      <c r="N119" s="174"/>
      <c r="O119" s="174"/>
      <c r="P119" s="174"/>
      <c r="Q119" s="174"/>
      <c r="R119" s="174"/>
      <c r="S119" s="174"/>
      <c r="T119" s="174"/>
      <c r="U119" s="174"/>
      <c r="V119" s="174"/>
      <c r="W119" s="174"/>
      <c r="X119" s="174"/>
      <c r="Y119" s="174"/>
      <c r="Z119" s="174"/>
      <c r="AA119" s="174"/>
    </row>
    <row r="120" ht="26.4" spans="1:27">
      <c r="A120" s="5">
        <v>2</v>
      </c>
      <c r="B120" s="1">
        <v>6</v>
      </c>
      <c r="C120" s="2">
        <v>3</v>
      </c>
      <c r="D120" s="3">
        <v>1</v>
      </c>
      <c r="E120" s="1"/>
      <c r="F120" s="44"/>
      <c r="G120" s="2" t="s">
        <v>86</v>
      </c>
      <c r="H120" s="439">
        <v>89</v>
      </c>
      <c r="I120" s="414">
        <f>I121</f>
        <v>0</v>
      </c>
      <c r="J120" s="448">
        <f t="shared" si="10"/>
        <v>0</v>
      </c>
      <c r="K120" s="415">
        <f t="shared" si="10"/>
        <v>0</v>
      </c>
      <c r="L120" s="414">
        <f t="shared" si="10"/>
        <v>0</v>
      </c>
      <c r="M120" s="174"/>
      <c r="N120" s="174"/>
      <c r="O120" s="174"/>
      <c r="P120" s="174"/>
      <c r="Q120" s="174"/>
      <c r="R120" s="174"/>
      <c r="S120" s="174"/>
      <c r="T120" s="174"/>
      <c r="U120" s="174"/>
      <c r="V120" s="174"/>
      <c r="W120" s="174"/>
      <c r="X120" s="174"/>
      <c r="Y120" s="174"/>
      <c r="Z120" s="174"/>
      <c r="AA120" s="174"/>
    </row>
    <row r="121" ht="26.25" customHeight="1" spans="1:27">
      <c r="A121" s="5">
        <v>2</v>
      </c>
      <c r="B121" s="1">
        <v>6</v>
      </c>
      <c r="C121" s="2">
        <v>3</v>
      </c>
      <c r="D121" s="3">
        <v>1</v>
      </c>
      <c r="E121" s="1">
        <v>1</v>
      </c>
      <c r="F121" s="44"/>
      <c r="G121" s="2" t="s">
        <v>86</v>
      </c>
      <c r="H121" s="439">
        <v>90</v>
      </c>
      <c r="I121" s="414">
        <f>I122</f>
        <v>0</v>
      </c>
      <c r="J121" s="448">
        <f t="shared" si="10"/>
        <v>0</v>
      </c>
      <c r="K121" s="415">
        <f t="shared" si="10"/>
        <v>0</v>
      </c>
      <c r="L121" s="414">
        <f t="shared" si="10"/>
        <v>0</v>
      </c>
      <c r="M121" s="174"/>
      <c r="N121" s="174"/>
      <c r="O121" s="174"/>
      <c r="P121" s="174"/>
      <c r="Q121" s="174"/>
      <c r="R121" s="174"/>
      <c r="S121" s="174"/>
      <c r="T121" s="174"/>
      <c r="U121" s="174"/>
      <c r="V121" s="174"/>
      <c r="W121" s="174"/>
      <c r="X121" s="174"/>
      <c r="Y121" s="174"/>
      <c r="Z121" s="174"/>
      <c r="AA121" s="174"/>
    </row>
    <row r="122" ht="27" customHeight="1" spans="1:27">
      <c r="A122" s="5">
        <v>2</v>
      </c>
      <c r="B122" s="1">
        <v>6</v>
      </c>
      <c r="C122" s="2">
        <v>3</v>
      </c>
      <c r="D122" s="3">
        <v>1</v>
      </c>
      <c r="E122" s="1">
        <v>1</v>
      </c>
      <c r="F122" s="44">
        <v>1</v>
      </c>
      <c r="G122" s="2" t="s">
        <v>86</v>
      </c>
      <c r="H122" s="439">
        <v>91</v>
      </c>
      <c r="I122" s="449"/>
      <c r="J122" s="420"/>
      <c r="K122" s="420"/>
      <c r="L122" s="420"/>
      <c r="M122" s="174"/>
      <c r="N122" s="174"/>
      <c r="O122" s="174"/>
      <c r="P122" s="174"/>
      <c r="Q122" s="174"/>
      <c r="R122" s="174"/>
      <c r="S122" s="174"/>
      <c r="T122" s="174"/>
      <c r="U122" s="174"/>
      <c r="V122" s="174"/>
      <c r="W122" s="174"/>
      <c r="X122" s="174"/>
      <c r="Y122" s="174"/>
      <c r="Z122" s="174"/>
      <c r="AA122" s="174"/>
    </row>
    <row r="123" ht="26.4" spans="1:27">
      <c r="A123" s="52">
        <v>2</v>
      </c>
      <c r="B123" s="10">
        <v>6</v>
      </c>
      <c r="C123" s="8">
        <v>4</v>
      </c>
      <c r="D123" s="9"/>
      <c r="E123" s="10"/>
      <c r="F123" s="43"/>
      <c r="G123" s="8" t="s">
        <v>87</v>
      </c>
      <c r="H123" s="439">
        <v>92</v>
      </c>
      <c r="I123" s="421">
        <f>I124</f>
        <v>0</v>
      </c>
      <c r="J123" s="430">
        <f t="shared" ref="J123:L125" si="11">J124</f>
        <v>0</v>
      </c>
      <c r="K123" s="422">
        <f t="shared" si="11"/>
        <v>0</v>
      </c>
      <c r="L123" s="421">
        <f t="shared" si="11"/>
        <v>0</v>
      </c>
      <c r="M123" s="174"/>
      <c r="N123" s="174"/>
      <c r="O123" s="174"/>
      <c r="P123" s="174"/>
      <c r="Q123" s="174"/>
      <c r="R123" s="174"/>
      <c r="S123" s="174"/>
      <c r="T123" s="174"/>
      <c r="U123" s="174"/>
      <c r="V123" s="174"/>
      <c r="W123" s="174"/>
      <c r="X123" s="174"/>
      <c r="Y123" s="174"/>
      <c r="Z123" s="174"/>
      <c r="AA123" s="174"/>
    </row>
    <row r="124" ht="27" customHeight="1" spans="1:27">
      <c r="A124" s="5">
        <v>2</v>
      </c>
      <c r="B124" s="1">
        <v>6</v>
      </c>
      <c r="C124" s="2">
        <v>4</v>
      </c>
      <c r="D124" s="3">
        <v>1</v>
      </c>
      <c r="E124" s="1"/>
      <c r="F124" s="44"/>
      <c r="G124" s="2" t="s">
        <v>87</v>
      </c>
      <c r="H124" s="439">
        <v>93</v>
      </c>
      <c r="I124" s="414">
        <f>I125</f>
        <v>0</v>
      </c>
      <c r="J124" s="448">
        <f t="shared" si="11"/>
        <v>0</v>
      </c>
      <c r="K124" s="415">
        <f t="shared" si="11"/>
        <v>0</v>
      </c>
      <c r="L124" s="414">
        <f t="shared" si="11"/>
        <v>0</v>
      </c>
      <c r="M124" s="174"/>
      <c r="N124" s="174"/>
      <c r="O124" s="174"/>
      <c r="P124" s="174"/>
      <c r="Q124" s="174"/>
      <c r="R124" s="174"/>
      <c r="S124" s="174"/>
      <c r="T124" s="174"/>
      <c r="U124" s="174"/>
      <c r="V124" s="174"/>
      <c r="W124" s="174"/>
      <c r="X124" s="174"/>
      <c r="Y124" s="174"/>
      <c r="Z124" s="174"/>
      <c r="AA124" s="174"/>
    </row>
    <row r="125" ht="27" customHeight="1" spans="1:27">
      <c r="A125" s="5">
        <v>2</v>
      </c>
      <c r="B125" s="1">
        <v>6</v>
      </c>
      <c r="C125" s="2">
        <v>4</v>
      </c>
      <c r="D125" s="3">
        <v>1</v>
      </c>
      <c r="E125" s="1">
        <v>1</v>
      </c>
      <c r="F125" s="44"/>
      <c r="G125" s="2" t="s">
        <v>87</v>
      </c>
      <c r="H125" s="439">
        <v>94</v>
      </c>
      <c r="I125" s="414">
        <f>I126</f>
        <v>0</v>
      </c>
      <c r="J125" s="448">
        <f t="shared" si="11"/>
        <v>0</v>
      </c>
      <c r="K125" s="415">
        <f t="shared" si="11"/>
        <v>0</v>
      </c>
      <c r="L125" s="414">
        <f t="shared" si="11"/>
        <v>0</v>
      </c>
      <c r="M125" s="174"/>
      <c r="N125" s="174"/>
      <c r="O125" s="174"/>
      <c r="P125" s="174"/>
      <c r="Q125" s="174"/>
      <c r="R125" s="174"/>
      <c r="S125" s="174"/>
      <c r="T125" s="174"/>
      <c r="U125" s="174"/>
      <c r="V125" s="174"/>
      <c r="W125" s="174"/>
      <c r="X125" s="174"/>
      <c r="Y125" s="174"/>
      <c r="Z125" s="174"/>
      <c r="AA125" s="174"/>
    </row>
    <row r="126" ht="27.75" customHeight="1" spans="1:27">
      <c r="A126" s="5">
        <v>2</v>
      </c>
      <c r="B126" s="1">
        <v>6</v>
      </c>
      <c r="C126" s="2">
        <v>4</v>
      </c>
      <c r="D126" s="3">
        <v>1</v>
      </c>
      <c r="E126" s="1">
        <v>1</v>
      </c>
      <c r="F126" s="44">
        <v>1</v>
      </c>
      <c r="G126" s="2" t="s">
        <v>87</v>
      </c>
      <c r="H126" s="439">
        <v>95</v>
      </c>
      <c r="I126" s="449"/>
      <c r="J126" s="420"/>
      <c r="K126" s="420"/>
      <c r="L126" s="420"/>
      <c r="M126" s="174"/>
      <c r="N126" s="174"/>
      <c r="O126" s="174"/>
      <c r="P126" s="174"/>
      <c r="Q126" s="174"/>
      <c r="R126" s="174"/>
      <c r="S126" s="174"/>
      <c r="T126" s="174"/>
      <c r="U126" s="174"/>
      <c r="V126" s="174"/>
      <c r="W126" s="174"/>
      <c r="X126" s="174"/>
      <c r="Y126" s="174"/>
      <c r="Z126" s="174"/>
      <c r="AA126" s="174"/>
    </row>
    <row r="127" ht="27" customHeight="1" spans="1:27">
      <c r="A127" s="13">
        <v>2</v>
      </c>
      <c r="B127" s="53">
        <v>6</v>
      </c>
      <c r="C127" s="54">
        <v>5</v>
      </c>
      <c r="D127" s="55"/>
      <c r="E127" s="53"/>
      <c r="F127" s="56"/>
      <c r="G127" s="55" t="s">
        <v>88</v>
      </c>
      <c r="H127" s="439">
        <v>96</v>
      </c>
      <c r="I127" s="423">
        <f>I128</f>
        <v>0</v>
      </c>
      <c r="J127" s="424">
        <f t="shared" ref="J127:L129" si="12">J128</f>
        <v>0</v>
      </c>
      <c r="K127" s="425">
        <f t="shared" si="12"/>
        <v>0</v>
      </c>
      <c r="L127" s="423">
        <f t="shared" si="12"/>
        <v>0</v>
      </c>
      <c r="M127" s="174"/>
      <c r="N127" s="174"/>
      <c r="O127" s="174"/>
      <c r="P127" s="174"/>
      <c r="Q127" s="174"/>
      <c r="R127" s="174"/>
      <c r="S127" s="174"/>
      <c r="T127" s="174"/>
      <c r="U127" s="174"/>
      <c r="V127" s="174"/>
      <c r="W127" s="174"/>
      <c r="X127" s="174"/>
      <c r="Y127" s="174"/>
      <c r="Z127" s="174"/>
      <c r="AA127" s="174"/>
    </row>
    <row r="128" ht="26.4" spans="1:27">
      <c r="A128" s="5">
        <v>2</v>
      </c>
      <c r="B128" s="1">
        <v>6</v>
      </c>
      <c r="C128" s="2">
        <v>5</v>
      </c>
      <c r="D128" s="3">
        <v>1</v>
      </c>
      <c r="E128" s="1"/>
      <c r="F128" s="44"/>
      <c r="G128" s="3" t="s">
        <v>88</v>
      </c>
      <c r="H128" s="439">
        <v>97</v>
      </c>
      <c r="I128" s="414">
        <f>I129</f>
        <v>0</v>
      </c>
      <c r="J128" s="448">
        <f t="shared" si="12"/>
        <v>0</v>
      </c>
      <c r="K128" s="415">
        <f t="shared" si="12"/>
        <v>0</v>
      </c>
      <c r="L128" s="414">
        <f t="shared" si="12"/>
        <v>0</v>
      </c>
      <c r="M128" s="174"/>
      <c r="N128" s="174"/>
      <c r="O128" s="174"/>
      <c r="P128" s="174"/>
      <c r="Q128" s="174"/>
      <c r="R128" s="174"/>
      <c r="S128" s="174"/>
      <c r="T128" s="174"/>
      <c r="U128" s="174"/>
      <c r="V128" s="174"/>
      <c r="W128" s="174"/>
      <c r="X128" s="174"/>
      <c r="Y128" s="174"/>
      <c r="Z128" s="174"/>
      <c r="AA128" s="174"/>
    </row>
    <row r="129" ht="25.5" customHeight="1" spans="1:27">
      <c r="A129" s="5">
        <v>2</v>
      </c>
      <c r="B129" s="1">
        <v>6</v>
      </c>
      <c r="C129" s="2">
        <v>5</v>
      </c>
      <c r="D129" s="3">
        <v>1</v>
      </c>
      <c r="E129" s="1">
        <v>1</v>
      </c>
      <c r="F129" s="44"/>
      <c r="G129" s="3" t="s">
        <v>88</v>
      </c>
      <c r="H129" s="439">
        <v>98</v>
      </c>
      <c r="I129" s="414">
        <f>I130</f>
        <v>0</v>
      </c>
      <c r="J129" s="448">
        <f t="shared" si="12"/>
        <v>0</v>
      </c>
      <c r="K129" s="415">
        <f t="shared" si="12"/>
        <v>0</v>
      </c>
      <c r="L129" s="414">
        <f t="shared" si="12"/>
        <v>0</v>
      </c>
      <c r="M129" s="174"/>
      <c r="N129" s="174"/>
      <c r="O129" s="174"/>
      <c r="P129" s="174"/>
      <c r="Q129" s="174"/>
      <c r="R129" s="174"/>
      <c r="S129" s="174"/>
      <c r="T129" s="174"/>
      <c r="U129" s="174"/>
      <c r="V129" s="174"/>
      <c r="W129" s="174"/>
      <c r="X129" s="174"/>
      <c r="Y129" s="174"/>
      <c r="Z129" s="174"/>
      <c r="AA129" s="174"/>
    </row>
    <row r="130" ht="27.75" customHeight="1" spans="1:27">
      <c r="A130" s="1">
        <v>2</v>
      </c>
      <c r="B130" s="2">
        <v>6</v>
      </c>
      <c r="C130" s="1">
        <v>5</v>
      </c>
      <c r="D130" s="1">
        <v>1</v>
      </c>
      <c r="E130" s="3">
        <v>1</v>
      </c>
      <c r="F130" s="44">
        <v>1</v>
      </c>
      <c r="G130" s="3" t="s">
        <v>88</v>
      </c>
      <c r="H130" s="439">
        <v>99</v>
      </c>
      <c r="I130" s="449"/>
      <c r="J130" s="420"/>
      <c r="K130" s="420"/>
      <c r="L130" s="420"/>
      <c r="M130" s="174"/>
      <c r="N130" s="174"/>
      <c r="O130" s="174"/>
      <c r="P130" s="174"/>
      <c r="Q130" s="174"/>
      <c r="R130" s="174"/>
      <c r="S130" s="174"/>
      <c r="T130" s="174"/>
      <c r="U130" s="174"/>
      <c r="V130" s="174"/>
      <c r="W130" s="174"/>
      <c r="X130" s="174"/>
      <c r="Y130" s="174"/>
      <c r="Z130" s="174"/>
      <c r="AA130" s="174"/>
    </row>
    <row r="131" ht="12" customHeight="1" spans="1:27">
      <c r="A131" s="452">
        <v>1</v>
      </c>
      <c r="B131" s="380"/>
      <c r="C131" s="380"/>
      <c r="D131" s="380"/>
      <c r="E131" s="380"/>
      <c r="F131" s="381"/>
      <c r="G131" s="452">
        <v>2</v>
      </c>
      <c r="H131" s="452">
        <v>3</v>
      </c>
      <c r="I131" s="437">
        <v>4</v>
      </c>
      <c r="J131" s="452">
        <v>5</v>
      </c>
      <c r="K131" s="437">
        <v>6</v>
      </c>
      <c r="L131" s="438">
        <v>7</v>
      </c>
      <c r="M131" s="174"/>
      <c r="N131" s="174"/>
      <c r="O131" s="174"/>
      <c r="P131" s="174"/>
      <c r="Q131" s="174"/>
      <c r="R131" s="174"/>
      <c r="S131" s="174"/>
      <c r="T131" s="174"/>
      <c r="U131" s="174"/>
      <c r="V131" s="174"/>
      <c r="W131" s="174"/>
      <c r="X131" s="174"/>
      <c r="Y131" s="174"/>
      <c r="Z131" s="174"/>
      <c r="AA131" s="174"/>
    </row>
    <row r="132" ht="14.25" customHeight="1" spans="1:27">
      <c r="A132" s="50">
        <v>2</v>
      </c>
      <c r="B132" s="37">
        <v>7</v>
      </c>
      <c r="C132" s="37"/>
      <c r="D132" s="38"/>
      <c r="E132" s="38"/>
      <c r="F132" s="39"/>
      <c r="G132" s="42" t="s">
        <v>89</v>
      </c>
      <c r="H132" s="459">
        <v>100</v>
      </c>
      <c r="I132" s="415">
        <f>SUM(I133+I138+I143)</f>
        <v>0</v>
      </c>
      <c r="J132" s="448">
        <f>SUM(J133+J138+J143)</f>
        <v>0</v>
      </c>
      <c r="K132" s="415">
        <f>SUM(K133+K138+K143)</f>
        <v>0</v>
      </c>
      <c r="L132" s="414">
        <f>SUM(L133+L138+L143)</f>
        <v>0</v>
      </c>
      <c r="M132" s="174"/>
      <c r="N132" s="174"/>
      <c r="O132" s="174"/>
      <c r="P132" s="174"/>
      <c r="Q132" s="174"/>
      <c r="R132" s="174"/>
      <c r="S132" s="174"/>
      <c r="T132" s="174"/>
      <c r="U132" s="174"/>
      <c r="V132" s="174"/>
      <c r="W132" s="174"/>
      <c r="X132" s="174"/>
      <c r="Y132" s="174"/>
      <c r="Z132" s="174"/>
      <c r="AA132" s="174"/>
    </row>
    <row r="133" spans="1:27">
      <c r="A133" s="5">
        <v>2</v>
      </c>
      <c r="B133" s="1">
        <v>7</v>
      </c>
      <c r="C133" s="1">
        <v>1</v>
      </c>
      <c r="D133" s="2"/>
      <c r="E133" s="2"/>
      <c r="F133" s="4"/>
      <c r="G133" s="3" t="s">
        <v>90</v>
      </c>
      <c r="H133" s="459">
        <v>101</v>
      </c>
      <c r="I133" s="415">
        <f t="shared" ref="I133:L134" si="13">I134</f>
        <v>0</v>
      </c>
      <c r="J133" s="448">
        <f t="shared" si="13"/>
        <v>0</v>
      </c>
      <c r="K133" s="415">
        <f t="shared" si="13"/>
        <v>0</v>
      </c>
      <c r="L133" s="414">
        <f t="shared" si="13"/>
        <v>0</v>
      </c>
      <c r="M133" s="174"/>
      <c r="N133" s="174"/>
      <c r="O133" s="174"/>
      <c r="P133" s="174"/>
      <c r="Q133" s="174"/>
      <c r="R133" s="174"/>
      <c r="S133" s="174"/>
      <c r="T133" s="174"/>
      <c r="U133" s="174"/>
      <c r="V133" s="174"/>
      <c r="W133" s="174"/>
      <c r="X133" s="174"/>
      <c r="Y133" s="174"/>
      <c r="Z133" s="174"/>
      <c r="AA133" s="174"/>
    </row>
    <row r="134" ht="14.25" customHeight="1" spans="1:27">
      <c r="A134" s="5">
        <v>2</v>
      </c>
      <c r="B134" s="1">
        <v>7</v>
      </c>
      <c r="C134" s="1">
        <v>1</v>
      </c>
      <c r="D134" s="2">
        <v>1</v>
      </c>
      <c r="E134" s="2"/>
      <c r="F134" s="4"/>
      <c r="G134" s="3" t="s">
        <v>90</v>
      </c>
      <c r="H134" s="459">
        <v>102</v>
      </c>
      <c r="I134" s="415">
        <f t="shared" si="13"/>
        <v>0</v>
      </c>
      <c r="J134" s="448">
        <f t="shared" si="13"/>
        <v>0</v>
      </c>
      <c r="K134" s="415">
        <f t="shared" si="13"/>
        <v>0</v>
      </c>
      <c r="L134" s="414">
        <f t="shared" si="13"/>
        <v>0</v>
      </c>
      <c r="M134" s="174"/>
      <c r="N134" s="174"/>
      <c r="O134" s="174"/>
      <c r="P134" s="174"/>
      <c r="Q134" s="174"/>
      <c r="R134" s="174"/>
      <c r="S134" s="174"/>
      <c r="T134" s="174"/>
      <c r="U134" s="174"/>
      <c r="V134" s="174"/>
      <c r="W134" s="174"/>
      <c r="X134" s="174"/>
      <c r="Y134" s="174"/>
      <c r="Z134" s="174"/>
      <c r="AA134" s="174"/>
    </row>
    <row r="135" ht="15.75" customHeight="1" spans="1:27">
      <c r="A135" s="5">
        <v>2</v>
      </c>
      <c r="B135" s="1">
        <v>7</v>
      </c>
      <c r="C135" s="1">
        <v>1</v>
      </c>
      <c r="D135" s="2">
        <v>1</v>
      </c>
      <c r="E135" s="2">
        <v>1</v>
      </c>
      <c r="F135" s="4"/>
      <c r="G135" s="3" t="s">
        <v>90</v>
      </c>
      <c r="H135" s="459">
        <v>103</v>
      </c>
      <c r="I135" s="415">
        <f>SUM(I136:I137)</f>
        <v>0</v>
      </c>
      <c r="J135" s="448">
        <f>SUM(J136:J137)</f>
        <v>0</v>
      </c>
      <c r="K135" s="415">
        <f>SUM(K136:K137)</f>
        <v>0</v>
      </c>
      <c r="L135" s="414">
        <f>SUM(L136:L137)</f>
        <v>0</v>
      </c>
      <c r="M135" s="174"/>
      <c r="N135" s="174"/>
      <c r="O135" s="174"/>
      <c r="P135" s="174"/>
      <c r="Q135" s="174"/>
      <c r="R135" s="174"/>
      <c r="S135" s="174"/>
      <c r="T135" s="174"/>
      <c r="U135" s="174"/>
      <c r="V135" s="174"/>
      <c r="W135" s="174"/>
      <c r="X135" s="174"/>
      <c r="Y135" s="174"/>
      <c r="Z135" s="174"/>
      <c r="AA135" s="174"/>
    </row>
    <row r="136" ht="14.25" customHeight="1" spans="1:27">
      <c r="A136" s="52">
        <v>2</v>
      </c>
      <c r="B136" s="10">
        <v>7</v>
      </c>
      <c r="C136" s="52">
        <v>1</v>
      </c>
      <c r="D136" s="1">
        <v>1</v>
      </c>
      <c r="E136" s="8">
        <v>1</v>
      </c>
      <c r="F136" s="11">
        <v>1</v>
      </c>
      <c r="G136" s="9" t="s">
        <v>91</v>
      </c>
      <c r="H136" s="459">
        <v>104</v>
      </c>
      <c r="I136" s="470"/>
      <c r="J136" s="470"/>
      <c r="K136" s="470"/>
      <c r="L136" s="470"/>
      <c r="M136" s="174"/>
      <c r="N136" s="174"/>
      <c r="O136" s="174"/>
      <c r="P136" s="174"/>
      <c r="Q136" s="174"/>
      <c r="R136" s="174"/>
      <c r="S136" s="174"/>
      <c r="T136" s="174"/>
      <c r="U136" s="174"/>
      <c r="V136" s="174"/>
      <c r="W136" s="174"/>
      <c r="X136" s="174"/>
      <c r="Y136" s="174"/>
      <c r="Z136" s="174"/>
      <c r="AA136" s="174"/>
    </row>
    <row r="137" ht="14.25" customHeight="1" spans="1:27">
      <c r="A137" s="1">
        <v>2</v>
      </c>
      <c r="B137" s="1">
        <v>7</v>
      </c>
      <c r="C137" s="5">
        <v>1</v>
      </c>
      <c r="D137" s="1">
        <v>1</v>
      </c>
      <c r="E137" s="2">
        <v>1</v>
      </c>
      <c r="F137" s="4">
        <v>2</v>
      </c>
      <c r="G137" s="3" t="s">
        <v>92</v>
      </c>
      <c r="H137" s="459">
        <v>105</v>
      </c>
      <c r="I137" s="471"/>
      <c r="J137" s="419"/>
      <c r="K137" s="419"/>
      <c r="L137" s="419"/>
      <c r="M137" s="174"/>
      <c r="N137" s="174"/>
      <c r="O137" s="174"/>
      <c r="P137" s="174"/>
      <c r="Q137" s="174"/>
      <c r="R137" s="174"/>
      <c r="S137" s="174"/>
      <c r="T137" s="174"/>
      <c r="U137" s="174"/>
      <c r="V137" s="174"/>
      <c r="W137" s="174"/>
      <c r="X137" s="174"/>
      <c r="Y137" s="174"/>
      <c r="Z137" s="174"/>
      <c r="AA137" s="174"/>
    </row>
    <row r="138" ht="26.4" spans="1:27">
      <c r="A138" s="13">
        <v>2</v>
      </c>
      <c r="B138" s="14">
        <v>7</v>
      </c>
      <c r="C138" s="13">
        <v>2</v>
      </c>
      <c r="D138" s="14"/>
      <c r="E138" s="15"/>
      <c r="F138" s="17"/>
      <c r="G138" s="16" t="s">
        <v>93</v>
      </c>
      <c r="H138" s="459">
        <v>106</v>
      </c>
      <c r="I138" s="416">
        <f t="shared" ref="I138:L139" si="14">I139</f>
        <v>0</v>
      </c>
      <c r="J138" s="450">
        <f t="shared" si="14"/>
        <v>0</v>
      </c>
      <c r="K138" s="416">
        <f t="shared" si="14"/>
        <v>0</v>
      </c>
      <c r="L138" s="417">
        <f t="shared" si="14"/>
        <v>0</v>
      </c>
      <c r="M138" s="174"/>
      <c r="N138" s="174"/>
      <c r="O138" s="174"/>
      <c r="P138" s="174"/>
      <c r="Q138" s="174"/>
      <c r="R138" s="174"/>
      <c r="S138" s="174"/>
      <c r="T138" s="174"/>
      <c r="U138" s="174"/>
      <c r="V138" s="174"/>
      <c r="W138" s="174"/>
      <c r="X138" s="174"/>
      <c r="Y138" s="174"/>
      <c r="Z138" s="174"/>
      <c r="AA138" s="174"/>
    </row>
    <row r="139" ht="26.4" spans="1:27">
      <c r="A139" s="5">
        <v>2</v>
      </c>
      <c r="B139" s="1">
        <v>7</v>
      </c>
      <c r="C139" s="5">
        <v>2</v>
      </c>
      <c r="D139" s="1">
        <v>1</v>
      </c>
      <c r="E139" s="2"/>
      <c r="F139" s="4"/>
      <c r="G139" s="3" t="s">
        <v>93</v>
      </c>
      <c r="H139" s="459">
        <v>107</v>
      </c>
      <c r="I139" s="415">
        <f>I140</f>
        <v>0</v>
      </c>
      <c r="J139" s="448">
        <f t="shared" si="14"/>
        <v>0</v>
      </c>
      <c r="K139" s="415">
        <f t="shared" si="14"/>
        <v>0</v>
      </c>
      <c r="L139" s="414">
        <f t="shared" si="14"/>
        <v>0</v>
      </c>
      <c r="M139" s="174"/>
      <c r="N139" s="174"/>
      <c r="O139" s="174"/>
      <c r="P139" s="174"/>
      <c r="Q139" s="174"/>
      <c r="R139" s="174"/>
      <c r="S139" s="174"/>
      <c r="T139" s="174"/>
      <c r="U139" s="174"/>
      <c r="V139" s="174"/>
      <c r="W139" s="174"/>
      <c r="X139" s="174"/>
      <c r="Y139" s="174"/>
      <c r="Z139" s="174"/>
      <c r="AA139" s="174"/>
    </row>
    <row r="140" ht="26.4" spans="1:27">
      <c r="A140" s="5">
        <v>2</v>
      </c>
      <c r="B140" s="1">
        <v>7</v>
      </c>
      <c r="C140" s="5">
        <v>2</v>
      </c>
      <c r="D140" s="1">
        <v>1</v>
      </c>
      <c r="E140" s="2">
        <v>1</v>
      </c>
      <c r="F140" s="4"/>
      <c r="G140" s="3" t="s">
        <v>93</v>
      </c>
      <c r="H140" s="459">
        <v>108</v>
      </c>
      <c r="I140" s="415">
        <f>SUM(I141:I142)</f>
        <v>0</v>
      </c>
      <c r="J140" s="448">
        <f>SUM(J141:J142)</f>
        <v>0</v>
      </c>
      <c r="K140" s="415">
        <f>SUM(K141:K142)</f>
        <v>0</v>
      </c>
      <c r="L140" s="414">
        <f>SUM(L141:L142)</f>
        <v>0</v>
      </c>
      <c r="M140" s="174"/>
      <c r="N140" s="174"/>
      <c r="O140" s="174"/>
      <c r="P140" s="174"/>
      <c r="Q140" s="174"/>
      <c r="R140" s="174"/>
      <c r="S140" s="174"/>
      <c r="T140" s="174"/>
      <c r="U140" s="174"/>
      <c r="V140" s="174"/>
      <c r="W140" s="174"/>
      <c r="X140" s="174"/>
      <c r="Y140" s="174"/>
      <c r="Z140" s="174"/>
      <c r="AA140" s="174"/>
    </row>
    <row r="141" ht="12" customHeight="1" spans="1:27">
      <c r="A141" s="5">
        <v>2</v>
      </c>
      <c r="B141" s="1">
        <v>7</v>
      </c>
      <c r="C141" s="5">
        <v>2</v>
      </c>
      <c r="D141" s="1">
        <v>1</v>
      </c>
      <c r="E141" s="2">
        <v>1</v>
      </c>
      <c r="F141" s="4">
        <v>1</v>
      </c>
      <c r="G141" s="3" t="s">
        <v>94</v>
      </c>
      <c r="H141" s="459">
        <v>109</v>
      </c>
      <c r="I141" s="471"/>
      <c r="J141" s="419"/>
      <c r="K141" s="419"/>
      <c r="L141" s="419"/>
      <c r="M141" s="174"/>
      <c r="N141" s="174"/>
      <c r="O141" s="174"/>
      <c r="P141" s="174"/>
      <c r="Q141" s="174"/>
      <c r="R141" s="174"/>
      <c r="S141" s="174"/>
      <c r="T141" s="174"/>
      <c r="U141" s="174"/>
      <c r="V141" s="174"/>
      <c r="W141" s="174"/>
      <c r="X141" s="174"/>
      <c r="Y141" s="174"/>
      <c r="Z141" s="174"/>
      <c r="AA141" s="174"/>
    </row>
    <row r="142" ht="15" customHeight="1" spans="1:27">
      <c r="A142" s="5">
        <v>2</v>
      </c>
      <c r="B142" s="1">
        <v>7</v>
      </c>
      <c r="C142" s="5">
        <v>2</v>
      </c>
      <c r="D142" s="1">
        <v>1</v>
      </c>
      <c r="E142" s="2">
        <v>1</v>
      </c>
      <c r="F142" s="4">
        <v>2</v>
      </c>
      <c r="G142" s="3" t="s">
        <v>95</v>
      </c>
      <c r="H142" s="459">
        <v>110</v>
      </c>
      <c r="I142" s="419"/>
      <c r="J142" s="419"/>
      <c r="K142" s="419"/>
      <c r="L142" s="419"/>
      <c r="M142" s="174"/>
      <c r="N142" s="174"/>
      <c r="O142" s="174"/>
      <c r="P142" s="174"/>
      <c r="Q142" s="174"/>
      <c r="R142" s="174"/>
      <c r="S142" s="174"/>
      <c r="T142" s="174"/>
      <c r="U142" s="174"/>
      <c r="V142" s="174"/>
      <c r="W142" s="174"/>
      <c r="X142" s="174"/>
      <c r="Y142" s="174"/>
      <c r="Z142" s="174"/>
      <c r="AA142" s="174"/>
    </row>
    <row r="143" spans="1:27">
      <c r="A143" s="5">
        <v>2</v>
      </c>
      <c r="B143" s="1">
        <v>7</v>
      </c>
      <c r="C143" s="5">
        <v>3</v>
      </c>
      <c r="D143" s="1"/>
      <c r="E143" s="2"/>
      <c r="F143" s="4"/>
      <c r="G143" s="3" t="s">
        <v>96</v>
      </c>
      <c r="H143" s="459">
        <v>111</v>
      </c>
      <c r="I143" s="415">
        <f>I144</f>
        <v>0</v>
      </c>
      <c r="J143" s="448">
        <f t="shared" ref="J143:L144" si="15">J144</f>
        <v>0</v>
      </c>
      <c r="K143" s="415">
        <f t="shared" si="15"/>
        <v>0</v>
      </c>
      <c r="L143" s="414">
        <f t="shared" si="15"/>
        <v>0</v>
      </c>
      <c r="M143" s="174"/>
      <c r="N143" s="174"/>
      <c r="O143" s="174"/>
      <c r="P143" s="174"/>
      <c r="Q143" s="174"/>
      <c r="R143" s="174"/>
      <c r="S143" s="174"/>
      <c r="T143" s="174"/>
      <c r="U143" s="174"/>
      <c r="V143" s="174"/>
      <c r="W143" s="174"/>
      <c r="X143" s="174"/>
      <c r="Y143" s="174"/>
      <c r="Z143" s="174"/>
      <c r="AA143" s="174"/>
    </row>
    <row r="144" spans="1:27">
      <c r="A144" s="13">
        <v>2</v>
      </c>
      <c r="B144" s="53">
        <v>7</v>
      </c>
      <c r="C144" s="57">
        <v>3</v>
      </c>
      <c r="D144" s="53">
        <v>1</v>
      </c>
      <c r="E144" s="54"/>
      <c r="F144" s="58"/>
      <c r="G144" s="55" t="s">
        <v>96</v>
      </c>
      <c r="H144" s="459">
        <v>112</v>
      </c>
      <c r="I144" s="425">
        <f>I145</f>
        <v>0</v>
      </c>
      <c r="J144" s="424">
        <f t="shared" si="15"/>
        <v>0</v>
      </c>
      <c r="K144" s="425">
        <f t="shared" si="15"/>
        <v>0</v>
      </c>
      <c r="L144" s="423">
        <f t="shared" si="15"/>
        <v>0</v>
      </c>
      <c r="M144" s="174"/>
      <c r="N144" s="174"/>
      <c r="O144" s="174"/>
      <c r="P144" s="174"/>
      <c r="Q144" s="174"/>
      <c r="R144" s="174"/>
      <c r="S144" s="174"/>
      <c r="T144" s="174"/>
      <c r="U144" s="174"/>
      <c r="V144" s="174"/>
      <c r="W144" s="174"/>
      <c r="X144" s="174"/>
      <c r="Y144" s="174"/>
      <c r="Z144" s="174"/>
      <c r="AA144" s="174"/>
    </row>
    <row r="145" spans="1:27">
      <c r="A145" s="5">
        <v>2</v>
      </c>
      <c r="B145" s="1">
        <v>7</v>
      </c>
      <c r="C145" s="5">
        <v>3</v>
      </c>
      <c r="D145" s="1">
        <v>1</v>
      </c>
      <c r="E145" s="2">
        <v>1</v>
      </c>
      <c r="F145" s="4"/>
      <c r="G145" s="3" t="s">
        <v>96</v>
      </c>
      <c r="H145" s="459">
        <v>113</v>
      </c>
      <c r="I145" s="415">
        <f>SUM(I146:I147)</f>
        <v>0</v>
      </c>
      <c r="J145" s="448">
        <f>SUM(J146:J147)</f>
        <v>0</v>
      </c>
      <c r="K145" s="415">
        <f>SUM(K146:K147)</f>
        <v>0</v>
      </c>
      <c r="L145" s="414">
        <f>SUM(L146:L147)</f>
        <v>0</v>
      </c>
      <c r="M145" s="174"/>
      <c r="N145" s="174"/>
      <c r="O145" s="174"/>
      <c r="P145" s="174"/>
      <c r="Q145" s="174"/>
      <c r="R145" s="174"/>
      <c r="S145" s="174"/>
      <c r="T145" s="174"/>
      <c r="U145" s="174"/>
      <c r="V145" s="174"/>
      <c r="W145" s="174"/>
      <c r="X145" s="174"/>
      <c r="Y145" s="174"/>
      <c r="Z145" s="174"/>
      <c r="AA145" s="174"/>
    </row>
    <row r="146" spans="1:27">
      <c r="A146" s="52">
        <v>2</v>
      </c>
      <c r="B146" s="10">
        <v>7</v>
      </c>
      <c r="C146" s="52">
        <v>3</v>
      </c>
      <c r="D146" s="10">
        <v>1</v>
      </c>
      <c r="E146" s="8">
        <v>1</v>
      </c>
      <c r="F146" s="11">
        <v>1</v>
      </c>
      <c r="G146" s="9" t="s">
        <v>97</v>
      </c>
      <c r="H146" s="459">
        <v>114</v>
      </c>
      <c r="I146" s="473"/>
      <c r="J146" s="470"/>
      <c r="K146" s="470"/>
      <c r="L146" s="470"/>
      <c r="M146" s="174"/>
      <c r="N146" s="174"/>
      <c r="O146" s="174"/>
      <c r="P146" s="174"/>
      <c r="Q146" s="174"/>
      <c r="R146" s="174"/>
      <c r="S146" s="174"/>
      <c r="T146" s="174"/>
      <c r="U146" s="174"/>
      <c r="V146" s="174"/>
      <c r="W146" s="174"/>
      <c r="X146" s="174"/>
      <c r="Y146" s="174"/>
      <c r="Z146" s="174"/>
      <c r="AA146" s="174"/>
    </row>
    <row r="147" ht="16.5" customHeight="1" spans="1:27">
      <c r="A147" s="5">
        <v>2</v>
      </c>
      <c r="B147" s="1">
        <v>7</v>
      </c>
      <c r="C147" s="5">
        <v>3</v>
      </c>
      <c r="D147" s="1">
        <v>1</v>
      </c>
      <c r="E147" s="2">
        <v>1</v>
      </c>
      <c r="F147" s="4">
        <v>2</v>
      </c>
      <c r="G147" s="3" t="s">
        <v>98</v>
      </c>
      <c r="H147" s="459">
        <v>115</v>
      </c>
      <c r="I147" s="419"/>
      <c r="J147" s="419"/>
      <c r="K147" s="419"/>
      <c r="L147" s="419"/>
      <c r="M147" s="174"/>
      <c r="N147" s="174"/>
      <c r="O147" s="174"/>
      <c r="P147" s="174"/>
      <c r="Q147" s="174"/>
      <c r="R147" s="174"/>
      <c r="S147" s="174"/>
      <c r="T147" s="174"/>
      <c r="U147" s="174"/>
      <c r="V147" s="174"/>
      <c r="W147" s="174"/>
      <c r="X147" s="174"/>
      <c r="Y147" s="174"/>
      <c r="Z147" s="174"/>
      <c r="AA147" s="174"/>
    </row>
    <row r="148" ht="15" customHeight="1" spans="1:27">
      <c r="A148" s="50">
        <v>2</v>
      </c>
      <c r="B148" s="50">
        <v>8</v>
      </c>
      <c r="C148" s="37"/>
      <c r="D148" s="7"/>
      <c r="E148" s="12"/>
      <c r="F148" s="59"/>
      <c r="G148" s="60" t="s">
        <v>99</v>
      </c>
      <c r="H148" s="459">
        <v>116</v>
      </c>
      <c r="I148" s="422">
        <f>I149</f>
        <v>0</v>
      </c>
      <c r="J148" s="430">
        <f>J149</f>
        <v>0</v>
      </c>
      <c r="K148" s="422">
        <f>K149</f>
        <v>0</v>
      </c>
      <c r="L148" s="421">
        <f>L149</f>
        <v>0</v>
      </c>
      <c r="M148" s="174"/>
      <c r="N148" s="174"/>
      <c r="O148" s="174"/>
      <c r="P148" s="174"/>
      <c r="Q148" s="174"/>
      <c r="R148" s="174"/>
      <c r="S148" s="174"/>
      <c r="T148" s="174"/>
      <c r="U148" s="174"/>
      <c r="V148" s="174"/>
      <c r="W148" s="174"/>
      <c r="X148" s="174"/>
      <c r="Y148" s="174"/>
      <c r="Z148" s="174"/>
      <c r="AA148" s="174"/>
    </row>
    <row r="149" ht="12.75" customHeight="1" spans="1:27">
      <c r="A149" s="13">
        <v>2</v>
      </c>
      <c r="B149" s="13">
        <v>8</v>
      </c>
      <c r="C149" s="13">
        <v>1</v>
      </c>
      <c r="D149" s="14"/>
      <c r="E149" s="15"/>
      <c r="F149" s="17"/>
      <c r="G149" s="9" t="s">
        <v>99</v>
      </c>
      <c r="H149" s="459">
        <v>117</v>
      </c>
      <c r="I149" s="422">
        <f>I150+I154</f>
        <v>0</v>
      </c>
      <c r="J149" s="430">
        <f>J150+J154</f>
        <v>0</v>
      </c>
      <c r="K149" s="422">
        <f>K150+K154</f>
        <v>0</v>
      </c>
      <c r="L149" s="421">
        <f>L150+L154</f>
        <v>0</v>
      </c>
      <c r="M149" s="174"/>
      <c r="N149" s="174"/>
      <c r="O149" s="174"/>
      <c r="P149" s="174"/>
      <c r="Q149" s="174"/>
      <c r="R149" s="174"/>
      <c r="S149" s="174"/>
      <c r="T149" s="174"/>
      <c r="U149" s="174"/>
      <c r="V149" s="174"/>
      <c r="W149" s="174"/>
      <c r="X149" s="174"/>
      <c r="Y149" s="174"/>
      <c r="Z149" s="174"/>
      <c r="AA149" s="174"/>
    </row>
    <row r="150" ht="13.5" customHeight="1" spans="1:27">
      <c r="A150" s="5">
        <v>2</v>
      </c>
      <c r="B150" s="1">
        <v>8</v>
      </c>
      <c r="C150" s="3">
        <v>1</v>
      </c>
      <c r="D150" s="1">
        <v>1</v>
      </c>
      <c r="E150" s="2"/>
      <c r="F150" s="4"/>
      <c r="G150" s="3" t="s">
        <v>77</v>
      </c>
      <c r="H150" s="459">
        <v>118</v>
      </c>
      <c r="I150" s="415">
        <f>I151</f>
        <v>0</v>
      </c>
      <c r="J150" s="448">
        <f>J151</f>
        <v>0</v>
      </c>
      <c r="K150" s="415">
        <f>K151</f>
        <v>0</v>
      </c>
      <c r="L150" s="414">
        <f>L151</f>
        <v>0</v>
      </c>
      <c r="M150" s="174"/>
      <c r="N150" s="174"/>
      <c r="O150" s="174"/>
      <c r="P150" s="174"/>
      <c r="Q150" s="174"/>
      <c r="R150" s="174"/>
      <c r="S150" s="174"/>
      <c r="T150" s="174"/>
      <c r="U150" s="174"/>
      <c r="V150" s="174"/>
      <c r="W150" s="174"/>
      <c r="X150" s="174"/>
      <c r="Y150" s="174"/>
      <c r="Z150" s="174"/>
      <c r="AA150" s="174"/>
    </row>
    <row r="151" ht="13.5" customHeight="1" spans="1:27">
      <c r="A151" s="5">
        <v>2</v>
      </c>
      <c r="B151" s="1">
        <v>8</v>
      </c>
      <c r="C151" s="9">
        <v>1</v>
      </c>
      <c r="D151" s="10">
        <v>1</v>
      </c>
      <c r="E151" s="8">
        <v>1</v>
      </c>
      <c r="F151" s="11"/>
      <c r="G151" s="9" t="s">
        <v>77</v>
      </c>
      <c r="H151" s="459">
        <v>119</v>
      </c>
      <c r="I151" s="422">
        <f>SUM(I152:I153)</f>
        <v>0</v>
      </c>
      <c r="J151" s="430">
        <f>SUM(J152:J153)</f>
        <v>0</v>
      </c>
      <c r="K151" s="422">
        <f>SUM(K152:K153)</f>
        <v>0</v>
      </c>
      <c r="L151" s="421">
        <f>SUM(L152:L153)</f>
        <v>0</v>
      </c>
      <c r="M151" s="174"/>
      <c r="N151" s="174"/>
      <c r="O151" s="174"/>
      <c r="P151" s="174"/>
      <c r="Q151" s="174"/>
      <c r="R151" s="174"/>
      <c r="S151" s="174"/>
      <c r="T151" s="174"/>
      <c r="U151" s="174"/>
      <c r="V151" s="174"/>
      <c r="W151" s="174"/>
      <c r="X151" s="174"/>
      <c r="Y151" s="174"/>
      <c r="Z151" s="174"/>
      <c r="AA151" s="174"/>
    </row>
    <row r="152" ht="14.25" customHeight="1" spans="1:27">
      <c r="A152" s="1">
        <v>2</v>
      </c>
      <c r="B152" s="10">
        <v>8</v>
      </c>
      <c r="C152" s="3">
        <v>1</v>
      </c>
      <c r="D152" s="1">
        <v>1</v>
      </c>
      <c r="E152" s="2">
        <v>1</v>
      </c>
      <c r="F152" s="4">
        <v>1</v>
      </c>
      <c r="G152" s="3" t="s">
        <v>100</v>
      </c>
      <c r="H152" s="459">
        <v>120</v>
      </c>
      <c r="I152" s="419"/>
      <c r="J152" s="419"/>
      <c r="K152" s="419"/>
      <c r="L152" s="419"/>
      <c r="M152" s="174"/>
      <c r="N152" s="174"/>
      <c r="O152" s="174"/>
      <c r="P152" s="174"/>
      <c r="Q152" s="174"/>
      <c r="R152" s="174"/>
      <c r="S152" s="174"/>
      <c r="T152" s="174"/>
      <c r="U152" s="174"/>
      <c r="V152" s="174"/>
      <c r="W152" s="174"/>
      <c r="X152" s="174"/>
      <c r="Y152" s="174"/>
      <c r="Z152" s="174"/>
      <c r="AA152" s="174"/>
    </row>
    <row r="153" spans="1:27">
      <c r="A153" s="13">
        <v>2</v>
      </c>
      <c r="B153" s="53">
        <v>8</v>
      </c>
      <c r="C153" s="55">
        <v>1</v>
      </c>
      <c r="D153" s="53">
        <v>1</v>
      </c>
      <c r="E153" s="54">
        <v>1</v>
      </c>
      <c r="F153" s="58">
        <v>2</v>
      </c>
      <c r="G153" s="55" t="s">
        <v>101</v>
      </c>
      <c r="H153" s="459">
        <v>121</v>
      </c>
      <c r="I153" s="474"/>
      <c r="J153" s="475"/>
      <c r="K153" s="475"/>
      <c r="L153" s="475"/>
      <c r="M153" s="174"/>
      <c r="N153" s="174"/>
      <c r="O153" s="174"/>
      <c r="P153" s="174"/>
      <c r="Q153" s="174"/>
      <c r="R153" s="174"/>
      <c r="S153" s="174"/>
      <c r="T153" s="174"/>
      <c r="U153" s="174"/>
      <c r="V153" s="174"/>
      <c r="W153" s="174"/>
      <c r="X153" s="174"/>
      <c r="Y153" s="174"/>
      <c r="Z153" s="174"/>
      <c r="AA153" s="174"/>
    </row>
    <row r="154" ht="13.5" customHeight="1" spans="1:27">
      <c r="A154" s="5">
        <v>2</v>
      </c>
      <c r="B154" s="1">
        <v>8</v>
      </c>
      <c r="C154" s="3">
        <v>1</v>
      </c>
      <c r="D154" s="1">
        <v>2</v>
      </c>
      <c r="E154" s="2"/>
      <c r="F154" s="4"/>
      <c r="G154" s="3" t="s">
        <v>78</v>
      </c>
      <c r="H154" s="459">
        <v>122</v>
      </c>
      <c r="I154" s="415">
        <f>I155</f>
        <v>0</v>
      </c>
      <c r="J154" s="448">
        <f t="shared" ref="J154:L155" si="16">J155</f>
        <v>0</v>
      </c>
      <c r="K154" s="415">
        <f t="shared" si="16"/>
        <v>0</v>
      </c>
      <c r="L154" s="414">
        <f t="shared" si="16"/>
        <v>0</v>
      </c>
      <c r="M154" s="174"/>
      <c r="N154" s="174"/>
      <c r="O154" s="174"/>
      <c r="P154" s="174"/>
      <c r="Q154" s="174"/>
      <c r="R154" s="174"/>
      <c r="S154" s="174"/>
      <c r="T154" s="174"/>
      <c r="U154" s="174"/>
      <c r="V154" s="174"/>
      <c r="W154" s="174"/>
      <c r="X154" s="174"/>
      <c r="Y154" s="174"/>
      <c r="Z154" s="174"/>
      <c r="AA154" s="174"/>
    </row>
    <row r="155" spans="1:27">
      <c r="A155" s="5">
        <v>2</v>
      </c>
      <c r="B155" s="1">
        <v>8</v>
      </c>
      <c r="C155" s="3">
        <v>1</v>
      </c>
      <c r="D155" s="1">
        <v>2</v>
      </c>
      <c r="E155" s="2">
        <v>1</v>
      </c>
      <c r="F155" s="4"/>
      <c r="G155" s="3" t="s">
        <v>102</v>
      </c>
      <c r="H155" s="459">
        <v>123</v>
      </c>
      <c r="I155" s="415">
        <f>I156</f>
        <v>0</v>
      </c>
      <c r="J155" s="448">
        <f t="shared" si="16"/>
        <v>0</v>
      </c>
      <c r="K155" s="415">
        <f t="shared" si="16"/>
        <v>0</v>
      </c>
      <c r="L155" s="414">
        <f t="shared" si="16"/>
        <v>0</v>
      </c>
      <c r="M155" s="174"/>
      <c r="N155" s="174"/>
      <c r="O155" s="174"/>
      <c r="P155" s="174"/>
      <c r="Q155" s="174"/>
      <c r="R155" s="174"/>
      <c r="S155" s="174"/>
      <c r="T155" s="174"/>
      <c r="U155" s="174"/>
      <c r="V155" s="174"/>
      <c r="W155" s="174"/>
      <c r="X155" s="174"/>
      <c r="Y155" s="174"/>
      <c r="Z155" s="174"/>
      <c r="AA155" s="174"/>
    </row>
    <row r="156" spans="1:27">
      <c r="A156" s="13">
        <v>2</v>
      </c>
      <c r="B156" s="14">
        <v>8</v>
      </c>
      <c r="C156" s="16">
        <v>1</v>
      </c>
      <c r="D156" s="14">
        <v>2</v>
      </c>
      <c r="E156" s="15">
        <v>1</v>
      </c>
      <c r="F156" s="17">
        <v>1</v>
      </c>
      <c r="G156" s="16" t="s">
        <v>102</v>
      </c>
      <c r="H156" s="459">
        <v>124</v>
      </c>
      <c r="I156" s="477"/>
      <c r="J156" s="520"/>
      <c r="K156" s="520"/>
      <c r="L156" s="520"/>
      <c r="M156" s="174"/>
      <c r="N156" s="174"/>
      <c r="O156" s="174"/>
      <c r="P156" s="174"/>
      <c r="Q156" s="174"/>
      <c r="R156" s="174"/>
      <c r="S156" s="174"/>
      <c r="T156" s="174"/>
      <c r="U156" s="174"/>
      <c r="V156" s="174"/>
      <c r="W156" s="174"/>
      <c r="X156" s="174"/>
      <c r="Y156" s="174"/>
      <c r="Z156" s="174"/>
      <c r="AA156" s="174"/>
    </row>
    <row r="157" ht="39.75" customHeight="1" spans="1:27">
      <c r="A157" s="50">
        <v>2</v>
      </c>
      <c r="B157" s="37">
        <v>9</v>
      </c>
      <c r="C157" s="42"/>
      <c r="D157" s="37"/>
      <c r="E157" s="38"/>
      <c r="F157" s="39"/>
      <c r="G157" s="42" t="s">
        <v>103</v>
      </c>
      <c r="H157" s="459">
        <v>125</v>
      </c>
      <c r="I157" s="415">
        <f>I158+I162</f>
        <v>0</v>
      </c>
      <c r="J157" s="448">
        <f>J158+J162</f>
        <v>0</v>
      </c>
      <c r="K157" s="415">
        <f>K158+K162</f>
        <v>0</v>
      </c>
      <c r="L157" s="414">
        <f>L158+L162</f>
        <v>0</v>
      </c>
      <c r="M157" s="174"/>
      <c r="N157" s="174"/>
      <c r="O157" s="174"/>
      <c r="P157" s="174"/>
      <c r="Q157" s="174"/>
      <c r="R157" s="174"/>
      <c r="S157" s="174"/>
      <c r="T157" s="174"/>
      <c r="U157" s="174"/>
      <c r="V157" s="174"/>
      <c r="W157" s="174"/>
      <c r="X157" s="174"/>
      <c r="Y157" s="174"/>
      <c r="Z157" s="174"/>
      <c r="AA157" s="174"/>
    </row>
    <row r="158" s="78" customFormat="1" ht="39" customHeight="1" spans="1:27">
      <c r="A158" s="5">
        <v>2</v>
      </c>
      <c r="B158" s="1">
        <v>9</v>
      </c>
      <c r="C158" s="3">
        <v>1</v>
      </c>
      <c r="D158" s="1"/>
      <c r="E158" s="2"/>
      <c r="F158" s="4"/>
      <c r="G158" s="3" t="s">
        <v>104</v>
      </c>
      <c r="H158" s="459">
        <v>126</v>
      </c>
      <c r="I158" s="415">
        <f>I159</f>
        <v>0</v>
      </c>
      <c r="J158" s="448">
        <f t="shared" ref="J158:L160" si="17">J159</f>
        <v>0</v>
      </c>
      <c r="K158" s="415">
        <f t="shared" si="17"/>
        <v>0</v>
      </c>
      <c r="L158" s="414">
        <f t="shared" si="17"/>
        <v>0</v>
      </c>
      <c r="M158" s="48"/>
      <c r="N158" s="48"/>
      <c r="O158" s="48"/>
      <c r="P158" s="48"/>
      <c r="Q158" s="48"/>
      <c r="R158" s="48"/>
      <c r="S158" s="48"/>
      <c r="T158" s="48"/>
      <c r="U158" s="48"/>
      <c r="V158" s="48"/>
      <c r="W158" s="48"/>
      <c r="X158" s="48"/>
      <c r="Y158" s="48"/>
      <c r="Z158" s="48"/>
      <c r="AA158" s="48"/>
    </row>
    <row r="159" ht="14.25" customHeight="1" spans="1:27">
      <c r="A159" s="52">
        <v>2</v>
      </c>
      <c r="B159" s="10">
        <v>9</v>
      </c>
      <c r="C159" s="9">
        <v>1</v>
      </c>
      <c r="D159" s="10">
        <v>1</v>
      </c>
      <c r="E159" s="8"/>
      <c r="F159" s="11"/>
      <c r="G159" s="9" t="s">
        <v>70</v>
      </c>
      <c r="H159" s="459">
        <v>127</v>
      </c>
      <c r="I159" s="422">
        <f>I160</f>
        <v>0</v>
      </c>
      <c r="J159" s="430">
        <f t="shared" si="17"/>
        <v>0</v>
      </c>
      <c r="K159" s="422">
        <f t="shared" si="17"/>
        <v>0</v>
      </c>
      <c r="L159" s="421">
        <f t="shared" si="17"/>
        <v>0</v>
      </c>
      <c r="M159" s="174"/>
      <c r="N159" s="174"/>
      <c r="O159" s="174"/>
      <c r="P159" s="174"/>
      <c r="Q159" s="174"/>
      <c r="R159" s="174"/>
      <c r="S159" s="174"/>
      <c r="T159" s="174"/>
      <c r="U159" s="174"/>
      <c r="V159" s="174"/>
      <c r="W159" s="174"/>
      <c r="X159" s="174"/>
      <c r="Y159" s="174"/>
      <c r="Z159" s="174"/>
      <c r="AA159" s="174"/>
    </row>
    <row r="160" ht="15.75" customHeight="1" spans="1:27">
      <c r="A160" s="5">
        <v>2</v>
      </c>
      <c r="B160" s="1">
        <v>9</v>
      </c>
      <c r="C160" s="5">
        <v>1</v>
      </c>
      <c r="D160" s="1">
        <v>1</v>
      </c>
      <c r="E160" s="2">
        <v>1</v>
      </c>
      <c r="F160" s="4"/>
      <c r="G160" s="3" t="s">
        <v>70</v>
      </c>
      <c r="H160" s="459">
        <v>128</v>
      </c>
      <c r="I160" s="415">
        <f>I161</f>
        <v>0</v>
      </c>
      <c r="J160" s="448">
        <f t="shared" si="17"/>
        <v>0</v>
      </c>
      <c r="K160" s="415">
        <f t="shared" si="17"/>
        <v>0</v>
      </c>
      <c r="L160" s="414">
        <f t="shared" si="17"/>
        <v>0</v>
      </c>
      <c r="M160" s="174"/>
      <c r="N160" s="174"/>
      <c r="O160" s="174"/>
      <c r="P160" s="174"/>
      <c r="Q160" s="174"/>
      <c r="R160" s="174"/>
      <c r="S160" s="174"/>
      <c r="T160" s="174"/>
      <c r="U160" s="174"/>
      <c r="V160" s="174"/>
      <c r="W160" s="174"/>
      <c r="X160" s="174"/>
      <c r="Y160" s="174"/>
      <c r="Z160" s="174"/>
      <c r="AA160" s="174"/>
    </row>
    <row r="161" ht="15" customHeight="1" spans="1:27">
      <c r="A161" s="52">
        <v>2</v>
      </c>
      <c r="B161" s="10">
        <v>9</v>
      </c>
      <c r="C161" s="10">
        <v>1</v>
      </c>
      <c r="D161" s="10">
        <v>1</v>
      </c>
      <c r="E161" s="8">
        <v>1</v>
      </c>
      <c r="F161" s="11">
        <v>1</v>
      </c>
      <c r="G161" s="9" t="s">
        <v>70</v>
      </c>
      <c r="H161" s="459">
        <v>129</v>
      </c>
      <c r="I161" s="473"/>
      <c r="J161" s="470"/>
      <c r="K161" s="470"/>
      <c r="L161" s="470"/>
      <c r="M161" s="174"/>
      <c r="N161" s="174"/>
      <c r="O161" s="174"/>
      <c r="P161" s="174"/>
      <c r="Q161" s="174"/>
      <c r="R161" s="174"/>
      <c r="S161" s="174"/>
      <c r="T161" s="174"/>
      <c r="U161" s="174"/>
      <c r="V161" s="174"/>
      <c r="W161" s="174"/>
      <c r="X161" s="174"/>
      <c r="Y161" s="174"/>
      <c r="Z161" s="174"/>
      <c r="AA161" s="174"/>
    </row>
    <row r="162" ht="41.25" customHeight="1" spans="1:27">
      <c r="A162" s="5">
        <v>2</v>
      </c>
      <c r="B162" s="1">
        <v>9</v>
      </c>
      <c r="C162" s="1">
        <v>2</v>
      </c>
      <c r="D162" s="1"/>
      <c r="E162" s="2"/>
      <c r="F162" s="4"/>
      <c r="G162" s="3" t="s">
        <v>103</v>
      </c>
      <c r="H162" s="459">
        <v>130</v>
      </c>
      <c r="I162" s="415">
        <f>SUM(I163+I168)</f>
        <v>0</v>
      </c>
      <c r="J162" s="448">
        <f>SUM(J163+J168)</f>
        <v>0</v>
      </c>
      <c r="K162" s="415">
        <f>SUM(K163+K168)</f>
        <v>0</v>
      </c>
      <c r="L162" s="414">
        <f>SUM(L163+L168)</f>
        <v>0</v>
      </c>
      <c r="M162" s="174"/>
      <c r="N162" s="174"/>
      <c r="O162" s="174"/>
      <c r="P162" s="174"/>
      <c r="Q162" s="174"/>
      <c r="R162" s="174"/>
      <c r="S162" s="174"/>
      <c r="T162" s="174"/>
      <c r="U162" s="174"/>
      <c r="V162" s="174"/>
      <c r="W162" s="174"/>
      <c r="X162" s="174"/>
      <c r="Y162" s="174"/>
      <c r="Z162" s="174"/>
      <c r="AA162" s="174"/>
    </row>
    <row r="163" ht="15.75" customHeight="1" spans="1:27">
      <c r="A163" s="5">
        <v>2</v>
      </c>
      <c r="B163" s="1">
        <v>9</v>
      </c>
      <c r="C163" s="1">
        <v>2</v>
      </c>
      <c r="D163" s="10">
        <v>1</v>
      </c>
      <c r="E163" s="8"/>
      <c r="F163" s="11"/>
      <c r="G163" s="9" t="s">
        <v>77</v>
      </c>
      <c r="H163" s="459">
        <v>131</v>
      </c>
      <c r="I163" s="422">
        <f>I164</f>
        <v>0</v>
      </c>
      <c r="J163" s="430">
        <f>J164</f>
        <v>0</v>
      </c>
      <c r="K163" s="422">
        <f>K164</f>
        <v>0</v>
      </c>
      <c r="L163" s="421">
        <f>L164</f>
        <v>0</v>
      </c>
      <c r="M163" s="174"/>
      <c r="N163" s="174"/>
      <c r="O163" s="174"/>
      <c r="P163" s="174"/>
      <c r="Q163" s="174"/>
      <c r="R163" s="174"/>
      <c r="S163" s="174"/>
      <c r="T163" s="174"/>
      <c r="U163" s="174"/>
      <c r="V163" s="174"/>
      <c r="W163" s="174"/>
      <c r="X163" s="174"/>
      <c r="Y163" s="174"/>
      <c r="Z163" s="174"/>
      <c r="AA163" s="174"/>
    </row>
    <row r="164" ht="17.25" customHeight="1" spans="1:27">
      <c r="A164" s="52">
        <v>2</v>
      </c>
      <c r="B164" s="10">
        <v>9</v>
      </c>
      <c r="C164" s="10">
        <v>2</v>
      </c>
      <c r="D164" s="1">
        <v>1</v>
      </c>
      <c r="E164" s="2">
        <v>1</v>
      </c>
      <c r="F164" s="4"/>
      <c r="G164" s="3" t="s">
        <v>77</v>
      </c>
      <c r="H164" s="459">
        <v>132</v>
      </c>
      <c r="I164" s="415">
        <f>SUM(I165:I167)</f>
        <v>0</v>
      </c>
      <c r="J164" s="448">
        <f>SUM(J165:J167)</f>
        <v>0</v>
      </c>
      <c r="K164" s="415">
        <f>SUM(K165:K167)</f>
        <v>0</v>
      </c>
      <c r="L164" s="414">
        <f>SUM(L165:L167)</f>
        <v>0</v>
      </c>
      <c r="M164" s="174"/>
      <c r="N164" s="174"/>
      <c r="O164" s="174"/>
      <c r="P164" s="174"/>
      <c r="Q164" s="174"/>
      <c r="R164" s="174"/>
      <c r="S164" s="174"/>
      <c r="T164" s="174"/>
      <c r="U164" s="174"/>
      <c r="V164" s="174"/>
      <c r="W164" s="174"/>
      <c r="X164" s="174"/>
      <c r="Y164" s="174"/>
      <c r="Z164" s="174"/>
      <c r="AA164" s="174"/>
    </row>
    <row r="165" ht="13.5" customHeight="1" spans="1:27">
      <c r="A165" s="13">
        <v>2</v>
      </c>
      <c r="B165" s="53">
        <v>9</v>
      </c>
      <c r="C165" s="53">
        <v>2</v>
      </c>
      <c r="D165" s="53">
        <v>1</v>
      </c>
      <c r="E165" s="54">
        <v>1</v>
      </c>
      <c r="F165" s="58">
        <v>1</v>
      </c>
      <c r="G165" s="55" t="s">
        <v>105</v>
      </c>
      <c r="H165" s="459">
        <v>133</v>
      </c>
      <c r="I165" s="474"/>
      <c r="J165" s="451"/>
      <c r="K165" s="451"/>
      <c r="L165" s="451"/>
      <c r="M165" s="174"/>
      <c r="N165" s="174"/>
      <c r="O165" s="174"/>
      <c r="P165" s="174"/>
      <c r="Q165" s="174"/>
      <c r="R165" s="174"/>
      <c r="S165" s="174"/>
      <c r="T165" s="174"/>
      <c r="U165" s="174"/>
      <c r="V165" s="174"/>
      <c r="W165" s="174"/>
      <c r="X165" s="174"/>
      <c r="Y165" s="174"/>
      <c r="Z165" s="174"/>
      <c r="AA165" s="174"/>
    </row>
    <row r="166" ht="28.5" customHeight="1" spans="1:27">
      <c r="A166" s="5">
        <v>2</v>
      </c>
      <c r="B166" s="1">
        <v>9</v>
      </c>
      <c r="C166" s="1">
        <v>2</v>
      </c>
      <c r="D166" s="1">
        <v>1</v>
      </c>
      <c r="E166" s="2">
        <v>1</v>
      </c>
      <c r="F166" s="4">
        <v>2</v>
      </c>
      <c r="G166" s="3" t="s">
        <v>106</v>
      </c>
      <c r="H166" s="459">
        <v>134</v>
      </c>
      <c r="I166" s="419"/>
      <c r="J166" s="454"/>
      <c r="K166" s="454"/>
      <c r="L166" s="454"/>
      <c r="M166" s="174"/>
      <c r="N166" s="174"/>
      <c r="O166" s="174"/>
      <c r="P166" s="174"/>
      <c r="Q166" s="174"/>
      <c r="R166" s="174"/>
      <c r="S166" s="174"/>
      <c r="T166" s="174"/>
      <c r="U166" s="174"/>
      <c r="V166" s="174"/>
      <c r="W166" s="174"/>
      <c r="X166" s="174"/>
      <c r="Y166" s="174"/>
      <c r="Z166" s="174"/>
      <c r="AA166" s="174"/>
    </row>
    <row r="167" ht="15" customHeight="1" spans="1:27">
      <c r="A167" s="5">
        <v>2</v>
      </c>
      <c r="B167" s="1">
        <v>9</v>
      </c>
      <c r="C167" s="1">
        <v>2</v>
      </c>
      <c r="D167" s="1">
        <v>1</v>
      </c>
      <c r="E167" s="2">
        <v>1</v>
      </c>
      <c r="F167" s="4">
        <v>3</v>
      </c>
      <c r="G167" s="3" t="s">
        <v>107</v>
      </c>
      <c r="H167" s="459">
        <v>135</v>
      </c>
      <c r="I167" s="471"/>
      <c r="J167" s="419"/>
      <c r="K167" s="419"/>
      <c r="L167" s="419"/>
      <c r="M167" s="174"/>
      <c r="N167" s="174"/>
      <c r="O167" s="174"/>
      <c r="P167" s="174"/>
      <c r="Q167" s="174"/>
      <c r="R167" s="174"/>
      <c r="S167" s="174"/>
      <c r="T167" s="174"/>
      <c r="U167" s="174"/>
      <c r="V167" s="174"/>
      <c r="W167" s="174"/>
      <c r="X167" s="174"/>
      <c r="Y167" s="174"/>
      <c r="Z167" s="174"/>
      <c r="AA167" s="174"/>
    </row>
    <row r="168" ht="24.75" customHeight="1" spans="1:27">
      <c r="A168" s="57">
        <v>2</v>
      </c>
      <c r="B168" s="53">
        <v>9</v>
      </c>
      <c r="C168" s="53">
        <v>2</v>
      </c>
      <c r="D168" s="53">
        <v>2</v>
      </c>
      <c r="E168" s="54"/>
      <c r="F168" s="58"/>
      <c r="G168" s="3" t="s">
        <v>78</v>
      </c>
      <c r="H168" s="459">
        <v>136</v>
      </c>
      <c r="I168" s="415">
        <f>I169</f>
        <v>0</v>
      </c>
      <c r="J168" s="448">
        <f>J169</f>
        <v>0</v>
      </c>
      <c r="K168" s="415">
        <f>K169</f>
        <v>0</v>
      </c>
      <c r="L168" s="414">
        <f>L169</f>
        <v>0</v>
      </c>
      <c r="M168" s="174"/>
      <c r="N168" s="174"/>
      <c r="O168" s="174"/>
      <c r="P168" s="174"/>
      <c r="Q168" s="174"/>
      <c r="R168" s="174"/>
      <c r="S168" s="174"/>
      <c r="T168" s="174"/>
      <c r="U168" s="174"/>
      <c r="V168" s="174"/>
      <c r="W168" s="174"/>
      <c r="X168" s="174"/>
      <c r="Y168" s="174"/>
      <c r="Z168" s="174"/>
      <c r="AA168" s="174"/>
    </row>
    <row r="169" ht="16.5" customHeight="1" spans="1:27">
      <c r="A169" s="5">
        <v>2</v>
      </c>
      <c r="B169" s="1">
        <v>9</v>
      </c>
      <c r="C169" s="1">
        <v>2</v>
      </c>
      <c r="D169" s="1">
        <v>2</v>
      </c>
      <c r="E169" s="2">
        <v>1</v>
      </c>
      <c r="F169" s="4"/>
      <c r="G169" s="9" t="s">
        <v>108</v>
      </c>
      <c r="H169" s="459">
        <v>137</v>
      </c>
      <c r="I169" s="422">
        <f>SUM(I170:I173)-I171</f>
        <v>0</v>
      </c>
      <c r="J169" s="430">
        <f>SUM(J170:J173)-J171</f>
        <v>0</v>
      </c>
      <c r="K169" s="422">
        <f>SUM(K170:K173)-K171</f>
        <v>0</v>
      </c>
      <c r="L169" s="421">
        <f>SUM(L170:L173)-L171</f>
        <v>0</v>
      </c>
      <c r="M169" s="174"/>
      <c r="N169" s="174"/>
      <c r="O169" s="174"/>
      <c r="P169" s="174"/>
      <c r="Q169" s="174"/>
      <c r="R169" s="174"/>
      <c r="S169" s="174"/>
      <c r="T169" s="174"/>
      <c r="U169" s="174"/>
      <c r="V169" s="174"/>
      <c r="W169" s="174"/>
      <c r="X169" s="174"/>
      <c r="Y169" s="174"/>
      <c r="Z169" s="174"/>
      <c r="AA169" s="174"/>
    </row>
    <row r="170" ht="24.75" customHeight="1" spans="1:27">
      <c r="A170" s="5">
        <v>2</v>
      </c>
      <c r="B170" s="1">
        <v>9</v>
      </c>
      <c r="C170" s="1">
        <v>2</v>
      </c>
      <c r="D170" s="1">
        <v>2</v>
      </c>
      <c r="E170" s="1">
        <v>1</v>
      </c>
      <c r="F170" s="4">
        <v>1</v>
      </c>
      <c r="G170" s="62" t="s">
        <v>109</v>
      </c>
      <c r="H170" s="459">
        <v>138</v>
      </c>
      <c r="I170" s="471"/>
      <c r="J170" s="451"/>
      <c r="K170" s="451"/>
      <c r="L170" s="451"/>
      <c r="M170" s="174"/>
      <c r="N170" s="174"/>
      <c r="O170" s="174"/>
      <c r="P170" s="174"/>
      <c r="Q170" s="174"/>
      <c r="R170" s="174"/>
      <c r="S170" s="174"/>
      <c r="T170" s="174"/>
      <c r="U170" s="174"/>
      <c r="V170" s="174"/>
      <c r="W170" s="174"/>
      <c r="X170" s="174"/>
      <c r="Y170" s="174"/>
      <c r="Z170" s="174"/>
      <c r="AA170" s="174"/>
    </row>
    <row r="171" ht="12" customHeight="1" spans="1:27">
      <c r="A171" s="379">
        <v>1</v>
      </c>
      <c r="B171" s="380"/>
      <c r="C171" s="380"/>
      <c r="D171" s="380"/>
      <c r="E171" s="380"/>
      <c r="F171" s="381"/>
      <c r="G171" s="379">
        <v>2</v>
      </c>
      <c r="H171" s="379">
        <v>3</v>
      </c>
      <c r="I171" s="382">
        <v>4</v>
      </c>
      <c r="J171" s="478">
        <v>5</v>
      </c>
      <c r="K171" s="478">
        <v>6</v>
      </c>
      <c r="L171" s="478">
        <v>7</v>
      </c>
      <c r="M171" s="174"/>
      <c r="N171" s="174"/>
      <c r="O171" s="174"/>
      <c r="P171" s="174"/>
      <c r="Q171" s="174"/>
      <c r="R171" s="174"/>
      <c r="S171" s="174"/>
      <c r="T171" s="174"/>
      <c r="U171" s="174"/>
      <c r="V171" s="174"/>
      <c r="W171" s="174"/>
      <c r="X171" s="174"/>
      <c r="Y171" s="174"/>
      <c r="Z171" s="174"/>
      <c r="AA171" s="174"/>
    </row>
    <row r="172" ht="29.25" customHeight="1" spans="1:27">
      <c r="A172" s="46">
        <v>2</v>
      </c>
      <c r="B172" s="48">
        <v>9</v>
      </c>
      <c r="C172" s="46">
        <v>2</v>
      </c>
      <c r="D172" s="47">
        <v>2</v>
      </c>
      <c r="E172" s="47">
        <v>1</v>
      </c>
      <c r="F172" s="63">
        <v>2</v>
      </c>
      <c r="G172" s="48" t="s">
        <v>110</v>
      </c>
      <c r="H172" s="468">
        <v>139</v>
      </c>
      <c r="I172" s="451"/>
      <c r="J172" s="420"/>
      <c r="K172" s="420"/>
      <c r="L172" s="420"/>
      <c r="M172" s="174"/>
      <c r="N172" s="174"/>
      <c r="O172" s="174"/>
      <c r="P172" s="174"/>
      <c r="Q172" s="174"/>
      <c r="R172" s="174"/>
      <c r="S172" s="174"/>
      <c r="T172" s="174"/>
      <c r="U172" s="174"/>
      <c r="V172" s="174"/>
      <c r="W172" s="174"/>
      <c r="X172" s="174"/>
      <c r="Y172" s="174"/>
      <c r="Z172" s="174"/>
      <c r="AA172" s="174"/>
    </row>
    <row r="173" ht="18" customHeight="1" spans="1:27">
      <c r="A173" s="19">
        <v>2</v>
      </c>
      <c r="B173" s="64">
        <v>9</v>
      </c>
      <c r="C173" s="30">
        <v>2</v>
      </c>
      <c r="D173" s="31">
        <v>2</v>
      </c>
      <c r="E173" s="31">
        <v>1</v>
      </c>
      <c r="F173" s="32">
        <v>3</v>
      </c>
      <c r="G173" s="31" t="s">
        <v>111</v>
      </c>
      <c r="H173" s="469">
        <v>140</v>
      </c>
      <c r="I173" s="454"/>
      <c r="J173" s="454"/>
      <c r="K173" s="454"/>
      <c r="L173" s="454"/>
      <c r="M173" s="174"/>
      <c r="N173" s="174"/>
      <c r="O173" s="174"/>
      <c r="P173" s="174"/>
      <c r="Q173" s="174"/>
      <c r="R173" s="174"/>
      <c r="S173" s="174"/>
      <c r="T173" s="174"/>
      <c r="U173" s="174"/>
      <c r="V173" s="174"/>
      <c r="W173" s="174"/>
      <c r="X173" s="174"/>
      <c r="Y173" s="174"/>
      <c r="Z173" s="174"/>
      <c r="AA173" s="174"/>
    </row>
    <row r="174" ht="58.5" customHeight="1" spans="1:27">
      <c r="A174" s="65">
        <v>3</v>
      </c>
      <c r="B174" s="66"/>
      <c r="C174" s="65"/>
      <c r="D174" s="67"/>
      <c r="E174" s="67"/>
      <c r="F174" s="68"/>
      <c r="G174" s="69" t="s">
        <v>112</v>
      </c>
      <c r="H174" s="468">
        <v>141</v>
      </c>
      <c r="I174" s="414">
        <f>SUM(I175+I226+I286)</f>
        <v>0</v>
      </c>
      <c r="J174" s="448">
        <f>SUM(J175+J226+J286)</f>
        <v>0</v>
      </c>
      <c r="K174" s="415">
        <f>SUM(K175+K226+K286)</f>
        <v>0</v>
      </c>
      <c r="L174" s="414">
        <f>SUM(L175+L226+L286)</f>
        <v>0</v>
      </c>
      <c r="M174" s="174"/>
      <c r="N174" s="174"/>
      <c r="O174" s="174"/>
      <c r="P174" s="174"/>
      <c r="Q174" s="174"/>
      <c r="R174" s="174"/>
      <c r="S174" s="174"/>
      <c r="T174" s="174"/>
      <c r="U174" s="174"/>
      <c r="V174" s="174"/>
      <c r="W174" s="174"/>
      <c r="X174" s="174"/>
      <c r="Y174" s="174"/>
      <c r="Z174" s="174"/>
      <c r="AA174" s="174"/>
    </row>
    <row r="175" ht="34.5" customHeight="1" spans="1:27">
      <c r="A175" s="50">
        <v>3</v>
      </c>
      <c r="B175" s="37">
        <v>1</v>
      </c>
      <c r="C175" s="7"/>
      <c r="D175" s="12"/>
      <c r="E175" s="12"/>
      <c r="F175" s="59"/>
      <c r="G175" s="70" t="s">
        <v>113</v>
      </c>
      <c r="H175" s="469">
        <v>142</v>
      </c>
      <c r="I175" s="414">
        <f>SUM(I176+I197+I205+I216+I220)</f>
        <v>0</v>
      </c>
      <c r="J175" s="421">
        <f>SUM(J176+J197+J205+J216+J220)</f>
        <v>0</v>
      </c>
      <c r="K175" s="421">
        <f>SUM(K176+K197+K205+K216+K220)</f>
        <v>0</v>
      </c>
      <c r="L175" s="421">
        <f>SUM(L176+L197+L205+L216+L220)</f>
        <v>0</v>
      </c>
      <c r="M175" s="174"/>
      <c r="N175" s="174"/>
      <c r="O175" s="174"/>
      <c r="P175" s="174"/>
      <c r="Q175" s="174"/>
      <c r="R175" s="174"/>
      <c r="S175" s="174"/>
      <c r="T175" s="174"/>
      <c r="U175" s="174"/>
      <c r="V175" s="174"/>
      <c r="W175" s="174"/>
      <c r="X175" s="174"/>
      <c r="Y175" s="174"/>
      <c r="Z175" s="174"/>
      <c r="AA175" s="174"/>
    </row>
    <row r="176" ht="30.75" customHeight="1" spans="1:27">
      <c r="A176" s="10">
        <v>3</v>
      </c>
      <c r="B176" s="9">
        <v>1</v>
      </c>
      <c r="C176" s="10">
        <v>1</v>
      </c>
      <c r="D176" s="8"/>
      <c r="E176" s="8"/>
      <c r="F176" s="71"/>
      <c r="G176" s="5" t="s">
        <v>114</v>
      </c>
      <c r="H176" s="468">
        <v>143</v>
      </c>
      <c r="I176" s="421">
        <f>SUM(I177+I180+I185+I189+I194)</f>
        <v>0</v>
      </c>
      <c r="J176" s="448">
        <f>SUM(J177+J180+J185+J189+J194)</f>
        <v>0</v>
      </c>
      <c r="K176" s="415">
        <f>SUM(K177+K180+K185+K189+K194)</f>
        <v>0</v>
      </c>
      <c r="L176" s="414">
        <f>SUM(L177+L180+L185+L189+L194)</f>
        <v>0</v>
      </c>
      <c r="M176" s="174"/>
      <c r="N176" s="174"/>
      <c r="O176" s="174"/>
      <c r="P176" s="174"/>
      <c r="Q176" s="174"/>
      <c r="R176" s="174"/>
      <c r="S176" s="174"/>
      <c r="T176" s="174"/>
      <c r="U176" s="174"/>
      <c r="V176" s="174"/>
      <c r="W176" s="174"/>
      <c r="X176" s="174"/>
      <c r="Y176" s="174"/>
      <c r="Z176" s="174"/>
      <c r="AA176" s="174"/>
    </row>
    <row r="177" ht="14.25" customHeight="1" spans="1:27">
      <c r="A177" s="1">
        <v>3</v>
      </c>
      <c r="B177" s="3">
        <v>1</v>
      </c>
      <c r="C177" s="1">
        <v>1</v>
      </c>
      <c r="D177" s="2">
        <v>1</v>
      </c>
      <c r="E177" s="2"/>
      <c r="F177" s="72"/>
      <c r="G177" s="1" t="s">
        <v>115</v>
      </c>
      <c r="H177" s="469">
        <v>144</v>
      </c>
      <c r="I177" s="414">
        <f t="shared" ref="I177:L178" si="18">I178</f>
        <v>0</v>
      </c>
      <c r="J177" s="430">
        <f t="shared" si="18"/>
        <v>0</v>
      </c>
      <c r="K177" s="422">
        <f t="shared" si="18"/>
        <v>0</v>
      </c>
      <c r="L177" s="421">
        <f t="shared" si="18"/>
        <v>0</v>
      </c>
      <c r="M177" s="174"/>
      <c r="N177" s="174"/>
      <c r="O177" s="174"/>
      <c r="P177" s="174"/>
      <c r="Q177" s="174"/>
      <c r="R177" s="174"/>
      <c r="S177" s="174"/>
      <c r="T177" s="174"/>
      <c r="U177" s="174"/>
      <c r="V177" s="174"/>
      <c r="W177" s="174"/>
      <c r="X177" s="174"/>
      <c r="Y177" s="174"/>
      <c r="Z177" s="174"/>
      <c r="AA177" s="174"/>
    </row>
    <row r="178" ht="14.25" customHeight="1" spans="1:27">
      <c r="A178" s="1">
        <v>3</v>
      </c>
      <c r="B178" s="3">
        <v>1</v>
      </c>
      <c r="C178" s="1">
        <v>1</v>
      </c>
      <c r="D178" s="2">
        <v>1</v>
      </c>
      <c r="E178" s="2">
        <v>1</v>
      </c>
      <c r="F178" s="44"/>
      <c r="G178" s="3" t="s">
        <v>115</v>
      </c>
      <c r="H178" s="468">
        <v>145</v>
      </c>
      <c r="I178" s="421">
        <f t="shared" si="18"/>
        <v>0</v>
      </c>
      <c r="J178" s="414">
        <f t="shared" si="18"/>
        <v>0</v>
      </c>
      <c r="K178" s="414">
        <f t="shared" si="18"/>
        <v>0</v>
      </c>
      <c r="L178" s="414">
        <f t="shared" si="18"/>
        <v>0</v>
      </c>
      <c r="M178" s="174"/>
      <c r="N178" s="174"/>
      <c r="O178" s="174"/>
      <c r="P178" s="174"/>
      <c r="Q178" s="174"/>
      <c r="R178" s="174"/>
      <c r="S178" s="174"/>
      <c r="T178" s="174"/>
      <c r="U178" s="174"/>
      <c r="V178" s="174"/>
      <c r="W178" s="174"/>
      <c r="X178" s="174"/>
      <c r="Y178" s="174"/>
      <c r="Z178" s="174"/>
      <c r="AA178" s="174"/>
    </row>
    <row r="179" ht="15" customHeight="1" spans="1:27">
      <c r="A179" s="1">
        <v>3</v>
      </c>
      <c r="B179" s="3">
        <v>1</v>
      </c>
      <c r="C179" s="1">
        <v>1</v>
      </c>
      <c r="D179" s="2">
        <v>1</v>
      </c>
      <c r="E179" s="2">
        <v>1</v>
      </c>
      <c r="F179" s="44">
        <v>1</v>
      </c>
      <c r="G179" s="3" t="s">
        <v>115</v>
      </c>
      <c r="H179" s="469">
        <v>146</v>
      </c>
      <c r="I179" s="449"/>
      <c r="J179" s="420"/>
      <c r="K179" s="420"/>
      <c r="L179" s="420"/>
      <c r="M179" s="174"/>
      <c r="N179" s="174"/>
      <c r="O179" s="174"/>
      <c r="P179" s="174"/>
      <c r="Q179" s="174"/>
      <c r="R179" s="174"/>
      <c r="S179" s="174"/>
      <c r="T179" s="174"/>
      <c r="U179" s="174"/>
      <c r="V179" s="174"/>
      <c r="W179" s="174"/>
      <c r="X179" s="174"/>
      <c r="Y179" s="174"/>
      <c r="Z179" s="174"/>
      <c r="AA179" s="174"/>
    </row>
    <row r="180" ht="15" customHeight="1" spans="1:27">
      <c r="A180" s="10">
        <v>3</v>
      </c>
      <c r="B180" s="8">
        <v>1</v>
      </c>
      <c r="C180" s="8">
        <v>1</v>
      </c>
      <c r="D180" s="8">
        <v>2</v>
      </c>
      <c r="E180" s="8"/>
      <c r="F180" s="11"/>
      <c r="G180" s="9" t="s">
        <v>116</v>
      </c>
      <c r="H180" s="468">
        <v>147</v>
      </c>
      <c r="I180" s="421">
        <f>I181</f>
        <v>0</v>
      </c>
      <c r="J180" s="430">
        <f>J181</f>
        <v>0</v>
      </c>
      <c r="K180" s="422">
        <f>K181</f>
        <v>0</v>
      </c>
      <c r="L180" s="421">
        <f>L181</f>
        <v>0</v>
      </c>
      <c r="M180" s="174"/>
      <c r="N180" s="174"/>
      <c r="O180" s="174"/>
      <c r="P180" s="174"/>
      <c r="Q180" s="174"/>
      <c r="R180" s="174"/>
      <c r="S180" s="174"/>
      <c r="T180" s="174"/>
      <c r="U180" s="174"/>
      <c r="V180" s="174"/>
      <c r="W180" s="174"/>
      <c r="X180" s="174"/>
      <c r="Y180" s="174"/>
      <c r="Z180" s="174"/>
      <c r="AA180" s="174"/>
    </row>
    <row r="181" ht="15.75" customHeight="1" spans="1:27">
      <c r="A181" s="1">
        <v>3</v>
      </c>
      <c r="B181" s="2">
        <v>1</v>
      </c>
      <c r="C181" s="2">
        <v>1</v>
      </c>
      <c r="D181" s="2">
        <v>2</v>
      </c>
      <c r="E181" s="2">
        <v>1</v>
      </c>
      <c r="F181" s="4"/>
      <c r="G181" s="3" t="s">
        <v>116</v>
      </c>
      <c r="H181" s="469">
        <v>148</v>
      </c>
      <c r="I181" s="414">
        <f>SUM(I182:I184)</f>
        <v>0</v>
      </c>
      <c r="J181" s="448">
        <f>SUM(J182:J184)</f>
        <v>0</v>
      </c>
      <c r="K181" s="415">
        <f>SUM(K182:K184)</f>
        <v>0</v>
      </c>
      <c r="L181" s="414">
        <f>SUM(L182:L184)</f>
        <v>0</v>
      </c>
      <c r="M181" s="174"/>
      <c r="N181" s="174"/>
      <c r="O181" s="174"/>
      <c r="P181" s="174"/>
      <c r="Q181" s="174"/>
      <c r="R181" s="174"/>
      <c r="S181" s="174"/>
      <c r="T181" s="174"/>
      <c r="U181" s="174"/>
      <c r="V181" s="174"/>
      <c r="W181" s="174"/>
      <c r="X181" s="174"/>
      <c r="Y181" s="174"/>
      <c r="Z181" s="174"/>
      <c r="AA181" s="174"/>
    </row>
    <row r="182" ht="15" customHeight="1" spans="1:27">
      <c r="A182" s="10">
        <v>3</v>
      </c>
      <c r="B182" s="8">
        <v>1</v>
      </c>
      <c r="C182" s="8">
        <v>1</v>
      </c>
      <c r="D182" s="8">
        <v>2</v>
      </c>
      <c r="E182" s="8">
        <v>1</v>
      </c>
      <c r="F182" s="11">
        <v>1</v>
      </c>
      <c r="G182" s="9" t="s">
        <v>117</v>
      </c>
      <c r="H182" s="468">
        <v>149</v>
      </c>
      <c r="I182" s="451"/>
      <c r="J182" s="418"/>
      <c r="K182" s="418"/>
      <c r="L182" s="479"/>
      <c r="M182" s="174"/>
      <c r="N182" s="174"/>
      <c r="O182" s="174"/>
      <c r="P182" s="174"/>
      <c r="Q182" s="174"/>
      <c r="R182" s="174"/>
      <c r="S182" s="174"/>
      <c r="T182" s="174"/>
      <c r="U182" s="174"/>
      <c r="V182" s="174"/>
      <c r="W182" s="174"/>
      <c r="X182" s="174"/>
      <c r="Y182" s="174"/>
      <c r="Z182" s="174"/>
      <c r="AA182" s="174"/>
    </row>
    <row r="183" ht="16.5" customHeight="1" spans="1:27">
      <c r="A183" s="1">
        <v>3</v>
      </c>
      <c r="B183" s="2">
        <v>1</v>
      </c>
      <c r="C183" s="2">
        <v>1</v>
      </c>
      <c r="D183" s="2">
        <v>2</v>
      </c>
      <c r="E183" s="2">
        <v>1</v>
      </c>
      <c r="F183" s="4">
        <v>2</v>
      </c>
      <c r="G183" s="3" t="s">
        <v>118</v>
      </c>
      <c r="H183" s="469">
        <v>150</v>
      </c>
      <c r="I183" s="449"/>
      <c r="J183" s="420"/>
      <c r="K183" s="420"/>
      <c r="L183" s="420"/>
      <c r="M183" s="174"/>
      <c r="N183" s="174"/>
      <c r="O183" s="174"/>
      <c r="P183" s="174"/>
      <c r="Q183" s="174"/>
      <c r="R183" s="174"/>
      <c r="S183" s="174"/>
      <c r="T183" s="174"/>
      <c r="U183" s="174"/>
      <c r="V183" s="174"/>
      <c r="W183" s="174"/>
      <c r="X183" s="174"/>
      <c r="Y183" s="174"/>
      <c r="Z183" s="174"/>
      <c r="AA183" s="174"/>
    </row>
    <row r="184" ht="16.5" customHeight="1" spans="1:27">
      <c r="A184" s="10">
        <v>3</v>
      </c>
      <c r="B184" s="8">
        <v>1</v>
      </c>
      <c r="C184" s="8">
        <v>1</v>
      </c>
      <c r="D184" s="8">
        <v>2</v>
      </c>
      <c r="E184" s="8">
        <v>1</v>
      </c>
      <c r="F184" s="11">
        <v>3</v>
      </c>
      <c r="G184" s="9" t="s">
        <v>119</v>
      </c>
      <c r="H184" s="468">
        <v>151</v>
      </c>
      <c r="I184" s="451"/>
      <c r="J184" s="418"/>
      <c r="K184" s="418"/>
      <c r="L184" s="479"/>
      <c r="M184" s="174"/>
      <c r="N184" s="174"/>
      <c r="O184" s="174"/>
      <c r="P184" s="174"/>
      <c r="Q184" s="174"/>
      <c r="R184" s="174"/>
      <c r="S184" s="174"/>
      <c r="T184" s="174"/>
      <c r="U184" s="174"/>
      <c r="V184" s="174"/>
      <c r="W184" s="174"/>
      <c r="X184" s="174"/>
      <c r="Y184" s="174"/>
      <c r="Z184" s="174"/>
      <c r="AA184" s="174"/>
    </row>
    <row r="185" ht="15.75" customHeight="1" spans="1:27">
      <c r="A185" s="1">
        <v>3</v>
      </c>
      <c r="B185" s="2">
        <v>1</v>
      </c>
      <c r="C185" s="2">
        <v>1</v>
      </c>
      <c r="D185" s="2">
        <v>3</v>
      </c>
      <c r="E185" s="2"/>
      <c r="F185" s="4"/>
      <c r="G185" s="3" t="s">
        <v>120</v>
      </c>
      <c r="H185" s="469">
        <v>152</v>
      </c>
      <c r="I185" s="414">
        <f>I186</f>
        <v>0</v>
      </c>
      <c r="J185" s="448">
        <f>J186</f>
        <v>0</v>
      </c>
      <c r="K185" s="415">
        <f>K186</f>
        <v>0</v>
      </c>
      <c r="L185" s="414">
        <f>L186</f>
        <v>0</v>
      </c>
      <c r="M185" s="174"/>
      <c r="N185" s="174"/>
      <c r="O185" s="174"/>
      <c r="P185" s="174"/>
      <c r="Q185" s="174"/>
      <c r="R185" s="174"/>
      <c r="S185" s="174"/>
      <c r="T185" s="174"/>
      <c r="U185" s="174"/>
      <c r="V185" s="174"/>
      <c r="W185" s="174"/>
      <c r="X185" s="174"/>
      <c r="Y185" s="174"/>
      <c r="Z185" s="174"/>
      <c r="AA185" s="174"/>
    </row>
    <row r="186" ht="15.75" customHeight="1" spans="1:27">
      <c r="A186" s="1">
        <v>3</v>
      </c>
      <c r="B186" s="2">
        <v>1</v>
      </c>
      <c r="C186" s="2">
        <v>1</v>
      </c>
      <c r="D186" s="2">
        <v>3</v>
      </c>
      <c r="E186" s="2">
        <v>1</v>
      </c>
      <c r="F186" s="4"/>
      <c r="G186" s="3" t="s">
        <v>120</v>
      </c>
      <c r="H186" s="468">
        <v>153</v>
      </c>
      <c r="I186" s="414">
        <f>SUM(I187:I188)</f>
        <v>0</v>
      </c>
      <c r="J186" s="448">
        <f>SUM(J187:J188)</f>
        <v>0</v>
      </c>
      <c r="K186" s="415">
        <f>SUM(K187:K188)</f>
        <v>0</v>
      </c>
      <c r="L186" s="414">
        <f>SUM(L187:L188)</f>
        <v>0</v>
      </c>
      <c r="M186" s="174"/>
      <c r="N186" s="174"/>
      <c r="O186" s="174"/>
      <c r="P186" s="174"/>
      <c r="Q186" s="174"/>
      <c r="R186" s="174"/>
      <c r="S186" s="174"/>
      <c r="T186" s="174"/>
      <c r="U186" s="174"/>
      <c r="V186" s="174"/>
      <c r="W186" s="174"/>
      <c r="X186" s="174"/>
      <c r="Y186" s="174"/>
      <c r="Z186" s="174"/>
      <c r="AA186" s="174"/>
    </row>
    <row r="187" ht="15" customHeight="1" spans="1:27">
      <c r="A187" s="1">
        <v>3</v>
      </c>
      <c r="B187" s="2">
        <v>1</v>
      </c>
      <c r="C187" s="2">
        <v>1</v>
      </c>
      <c r="D187" s="2">
        <v>3</v>
      </c>
      <c r="E187" s="2">
        <v>1</v>
      </c>
      <c r="F187" s="4">
        <v>1</v>
      </c>
      <c r="G187" s="3" t="s">
        <v>121</v>
      </c>
      <c r="H187" s="469">
        <v>154</v>
      </c>
      <c r="I187" s="449"/>
      <c r="J187" s="420"/>
      <c r="K187" s="420"/>
      <c r="L187" s="479"/>
      <c r="M187" s="174"/>
      <c r="N187" s="174"/>
      <c r="O187" s="174"/>
      <c r="P187" s="174"/>
      <c r="Q187" s="174"/>
      <c r="R187" s="174"/>
      <c r="S187" s="174"/>
      <c r="T187" s="174"/>
      <c r="U187" s="174"/>
      <c r="V187" s="174"/>
      <c r="W187" s="174"/>
      <c r="X187" s="174"/>
      <c r="Y187" s="174"/>
      <c r="Z187" s="174"/>
      <c r="AA187" s="174"/>
    </row>
    <row r="188" ht="15.75" customHeight="1" spans="1:27">
      <c r="A188" s="1">
        <v>3</v>
      </c>
      <c r="B188" s="2">
        <v>1</v>
      </c>
      <c r="C188" s="2">
        <v>1</v>
      </c>
      <c r="D188" s="2">
        <v>3</v>
      </c>
      <c r="E188" s="2">
        <v>1</v>
      </c>
      <c r="F188" s="4">
        <v>2</v>
      </c>
      <c r="G188" s="3" t="s">
        <v>122</v>
      </c>
      <c r="H188" s="468">
        <v>155</v>
      </c>
      <c r="I188" s="451"/>
      <c r="J188" s="420"/>
      <c r="K188" s="420"/>
      <c r="L188" s="420"/>
      <c r="M188" s="174"/>
      <c r="N188" s="174"/>
      <c r="O188" s="174"/>
      <c r="P188" s="174"/>
      <c r="Q188" s="174"/>
      <c r="R188" s="174"/>
      <c r="S188" s="174"/>
      <c r="T188" s="174"/>
      <c r="U188" s="174"/>
      <c r="V188" s="174"/>
      <c r="W188" s="174"/>
      <c r="X188" s="174"/>
      <c r="Y188" s="174"/>
      <c r="Z188" s="174"/>
      <c r="AA188" s="174"/>
    </row>
    <row r="189" ht="15" customHeight="1" spans="1:27">
      <c r="A189" s="14">
        <v>3</v>
      </c>
      <c r="B189" s="15">
        <v>1</v>
      </c>
      <c r="C189" s="15">
        <v>1</v>
      </c>
      <c r="D189" s="15">
        <v>4</v>
      </c>
      <c r="E189" s="15"/>
      <c r="F189" s="17"/>
      <c r="G189" s="16" t="s">
        <v>123</v>
      </c>
      <c r="H189" s="469">
        <v>156</v>
      </c>
      <c r="I189" s="414">
        <f>I190</f>
        <v>0</v>
      </c>
      <c r="J189" s="450">
        <f>J190</f>
        <v>0</v>
      </c>
      <c r="K189" s="416">
        <f>K190</f>
        <v>0</v>
      </c>
      <c r="L189" s="417">
        <f>L190</f>
        <v>0</v>
      </c>
      <c r="M189" s="174"/>
      <c r="N189" s="174"/>
      <c r="O189" s="174"/>
      <c r="P189" s="174"/>
      <c r="Q189" s="174"/>
      <c r="R189" s="174"/>
      <c r="S189" s="174"/>
      <c r="T189" s="174"/>
      <c r="U189" s="174"/>
      <c r="V189" s="174"/>
      <c r="W189" s="174"/>
      <c r="X189" s="174"/>
      <c r="Y189" s="174"/>
      <c r="Z189" s="174"/>
      <c r="AA189" s="174"/>
    </row>
    <row r="190" ht="16.5" customHeight="1" spans="1:27">
      <c r="A190" s="1">
        <v>3</v>
      </c>
      <c r="B190" s="2">
        <v>1</v>
      </c>
      <c r="C190" s="2">
        <v>1</v>
      </c>
      <c r="D190" s="2">
        <v>4</v>
      </c>
      <c r="E190" s="2">
        <v>1</v>
      </c>
      <c r="F190" s="4"/>
      <c r="G190" s="3" t="s">
        <v>123</v>
      </c>
      <c r="H190" s="468">
        <v>157</v>
      </c>
      <c r="I190" s="421">
        <f>SUM(I191:I193)</f>
        <v>0</v>
      </c>
      <c r="J190" s="448">
        <f>SUM(J191:J193)</f>
        <v>0</v>
      </c>
      <c r="K190" s="415">
        <f>SUM(K191:K193)</f>
        <v>0</v>
      </c>
      <c r="L190" s="414">
        <f>SUM(L191:L193)</f>
        <v>0</v>
      </c>
      <c r="M190" s="174"/>
      <c r="N190" s="174"/>
      <c r="O190" s="174"/>
      <c r="P190" s="174"/>
      <c r="Q190" s="174"/>
      <c r="R190" s="174"/>
      <c r="S190" s="174"/>
      <c r="T190" s="174"/>
      <c r="U190" s="174"/>
      <c r="V190" s="174"/>
      <c r="W190" s="174"/>
      <c r="X190" s="174"/>
      <c r="Y190" s="174"/>
      <c r="Z190" s="174"/>
      <c r="AA190" s="174"/>
    </row>
    <row r="191" ht="15.75" customHeight="1" spans="1:27">
      <c r="A191" s="1">
        <v>3</v>
      </c>
      <c r="B191" s="2">
        <v>1</v>
      </c>
      <c r="C191" s="2">
        <v>1</v>
      </c>
      <c r="D191" s="2">
        <v>4</v>
      </c>
      <c r="E191" s="2">
        <v>1</v>
      </c>
      <c r="F191" s="4">
        <v>1</v>
      </c>
      <c r="G191" s="3" t="s">
        <v>124</v>
      </c>
      <c r="H191" s="469">
        <v>158</v>
      </c>
      <c r="I191" s="449"/>
      <c r="J191" s="420"/>
      <c r="K191" s="420"/>
      <c r="L191" s="479"/>
      <c r="M191" s="174"/>
      <c r="N191" s="174"/>
      <c r="O191" s="174"/>
      <c r="P191" s="174"/>
      <c r="Q191" s="174"/>
      <c r="R191" s="174"/>
      <c r="S191" s="174"/>
      <c r="T191" s="174"/>
      <c r="U191" s="174"/>
      <c r="V191" s="174"/>
      <c r="W191" s="174"/>
      <c r="X191" s="174"/>
      <c r="Y191" s="174"/>
      <c r="Z191" s="174"/>
      <c r="AA191" s="174"/>
    </row>
    <row r="192" ht="15.75" customHeight="1" spans="1:27">
      <c r="A192" s="10">
        <v>3</v>
      </c>
      <c r="B192" s="8">
        <v>1</v>
      </c>
      <c r="C192" s="8">
        <v>1</v>
      </c>
      <c r="D192" s="8">
        <v>4</v>
      </c>
      <c r="E192" s="8">
        <v>1</v>
      </c>
      <c r="F192" s="11">
        <v>2</v>
      </c>
      <c r="G192" s="9" t="s">
        <v>125</v>
      </c>
      <c r="H192" s="468">
        <v>159</v>
      </c>
      <c r="I192" s="451"/>
      <c r="J192" s="418"/>
      <c r="K192" s="418"/>
      <c r="L192" s="420"/>
      <c r="M192" s="174"/>
      <c r="N192" s="174"/>
      <c r="O192" s="174"/>
      <c r="P192" s="174"/>
      <c r="Q192" s="174"/>
      <c r="R192" s="174"/>
      <c r="S192" s="174"/>
      <c r="T192" s="174"/>
      <c r="U192" s="174"/>
      <c r="V192" s="174"/>
      <c r="W192" s="174"/>
      <c r="X192" s="174"/>
      <c r="Y192" s="174"/>
      <c r="Z192" s="174"/>
      <c r="AA192" s="174"/>
    </row>
    <row r="193" ht="15.75" customHeight="1" spans="1:27">
      <c r="A193" s="1">
        <v>3</v>
      </c>
      <c r="B193" s="54">
        <v>1</v>
      </c>
      <c r="C193" s="54">
        <v>1</v>
      </c>
      <c r="D193" s="54">
        <v>4</v>
      </c>
      <c r="E193" s="54">
        <v>1</v>
      </c>
      <c r="F193" s="58">
        <v>3</v>
      </c>
      <c r="G193" s="54" t="s">
        <v>126</v>
      </c>
      <c r="H193" s="469">
        <v>160</v>
      </c>
      <c r="I193" s="454"/>
      <c r="J193" s="479"/>
      <c r="K193" s="479"/>
      <c r="L193" s="479"/>
      <c r="M193" s="174"/>
      <c r="N193" s="174"/>
      <c r="O193" s="174"/>
      <c r="P193" s="174"/>
      <c r="Q193" s="174"/>
      <c r="R193" s="174"/>
      <c r="S193" s="174"/>
      <c r="T193" s="174"/>
      <c r="U193" s="174"/>
      <c r="V193" s="174"/>
      <c r="W193" s="174"/>
      <c r="X193" s="174"/>
      <c r="Y193" s="174"/>
      <c r="Z193" s="174"/>
      <c r="AA193" s="174"/>
    </row>
    <row r="194" ht="18.75" customHeight="1" spans="1:27">
      <c r="A194" s="1">
        <v>3</v>
      </c>
      <c r="B194" s="2">
        <v>1</v>
      </c>
      <c r="C194" s="2">
        <v>1</v>
      </c>
      <c r="D194" s="2">
        <v>5</v>
      </c>
      <c r="E194" s="2"/>
      <c r="F194" s="4"/>
      <c r="G194" s="3" t="s">
        <v>127</v>
      </c>
      <c r="H194" s="468">
        <v>161</v>
      </c>
      <c r="I194" s="414">
        <f t="shared" ref="I194:L195" si="19">I195</f>
        <v>0</v>
      </c>
      <c r="J194" s="448">
        <f t="shared" si="19"/>
        <v>0</v>
      </c>
      <c r="K194" s="415">
        <f t="shared" si="19"/>
        <v>0</v>
      </c>
      <c r="L194" s="414">
        <f t="shared" si="19"/>
        <v>0</v>
      </c>
      <c r="M194" s="174"/>
      <c r="N194" s="174"/>
      <c r="O194" s="174"/>
      <c r="P194" s="174"/>
      <c r="Q194" s="174"/>
      <c r="R194" s="174"/>
      <c r="S194" s="174"/>
      <c r="T194" s="174"/>
      <c r="U194" s="174"/>
      <c r="V194" s="174"/>
      <c r="W194" s="174"/>
      <c r="X194" s="174"/>
      <c r="Y194" s="174"/>
      <c r="Z194" s="174"/>
      <c r="AA194" s="174"/>
    </row>
    <row r="195" ht="17.25" customHeight="1" spans="1:27">
      <c r="A195" s="14">
        <v>3</v>
      </c>
      <c r="B195" s="15">
        <v>1</v>
      </c>
      <c r="C195" s="15">
        <v>1</v>
      </c>
      <c r="D195" s="15">
        <v>5</v>
      </c>
      <c r="E195" s="15">
        <v>1</v>
      </c>
      <c r="F195" s="17"/>
      <c r="G195" s="16" t="s">
        <v>127</v>
      </c>
      <c r="H195" s="469">
        <v>162</v>
      </c>
      <c r="I195" s="415">
        <f t="shared" si="19"/>
        <v>0</v>
      </c>
      <c r="J195" s="415">
        <f t="shared" si="19"/>
        <v>0</v>
      </c>
      <c r="K195" s="415">
        <f t="shared" si="19"/>
        <v>0</v>
      </c>
      <c r="L195" s="415">
        <f t="shared" si="19"/>
        <v>0</v>
      </c>
      <c r="M195" s="174"/>
      <c r="N195" s="174"/>
      <c r="O195" s="174"/>
      <c r="P195" s="174"/>
      <c r="Q195" s="174"/>
      <c r="R195" s="174"/>
      <c r="S195" s="174"/>
      <c r="T195" s="174"/>
      <c r="U195" s="174"/>
      <c r="V195" s="174"/>
      <c r="W195" s="174"/>
      <c r="X195" s="174"/>
      <c r="Y195" s="174"/>
      <c r="Z195" s="174"/>
      <c r="AA195" s="174"/>
    </row>
    <row r="196" ht="16.5" customHeight="1" spans="1:27">
      <c r="A196" s="19">
        <v>3</v>
      </c>
      <c r="B196" s="20">
        <v>1</v>
      </c>
      <c r="C196" s="20">
        <v>1</v>
      </c>
      <c r="D196" s="20">
        <v>5</v>
      </c>
      <c r="E196" s="20">
        <v>1</v>
      </c>
      <c r="F196" s="23">
        <v>1</v>
      </c>
      <c r="G196" s="21" t="s">
        <v>127</v>
      </c>
      <c r="H196" s="468">
        <v>163</v>
      </c>
      <c r="I196" s="418"/>
      <c r="J196" s="420"/>
      <c r="K196" s="420"/>
      <c r="L196" s="420"/>
      <c r="M196" s="174"/>
      <c r="N196" s="174"/>
      <c r="O196" s="174"/>
      <c r="P196" s="174"/>
      <c r="Q196" s="174"/>
      <c r="R196" s="174"/>
      <c r="S196" s="174"/>
      <c r="T196" s="174"/>
      <c r="U196" s="174"/>
      <c r="V196" s="174"/>
      <c r="W196" s="174"/>
      <c r="X196" s="174"/>
      <c r="Y196" s="174"/>
      <c r="Z196" s="174"/>
      <c r="AA196" s="174"/>
    </row>
    <row r="197" ht="29.25" customHeight="1" spans="1:27">
      <c r="A197" s="14">
        <v>3</v>
      </c>
      <c r="B197" s="15">
        <v>1</v>
      </c>
      <c r="C197" s="15">
        <v>2</v>
      </c>
      <c r="D197" s="15"/>
      <c r="E197" s="15"/>
      <c r="F197" s="17"/>
      <c r="G197" s="16" t="s">
        <v>128</v>
      </c>
      <c r="H197" s="469">
        <v>164</v>
      </c>
      <c r="I197" s="414">
        <f t="shared" ref="I197:L198" si="20">I198</f>
        <v>0</v>
      </c>
      <c r="J197" s="450">
        <f t="shared" si="20"/>
        <v>0</v>
      </c>
      <c r="K197" s="416">
        <f t="shared" si="20"/>
        <v>0</v>
      </c>
      <c r="L197" s="417">
        <f t="shared" si="20"/>
        <v>0</v>
      </c>
      <c r="M197" s="174"/>
      <c r="N197" s="174"/>
      <c r="O197" s="174"/>
      <c r="P197" s="174"/>
      <c r="Q197" s="174"/>
      <c r="R197" s="174"/>
      <c r="S197" s="174"/>
      <c r="T197" s="174"/>
      <c r="U197" s="174"/>
      <c r="V197" s="174"/>
      <c r="W197" s="174"/>
      <c r="X197" s="174"/>
      <c r="Y197" s="174"/>
      <c r="Z197" s="174"/>
      <c r="AA197" s="174"/>
    </row>
    <row r="198" ht="15.75" customHeight="1" spans="1:27">
      <c r="A198" s="1">
        <v>3</v>
      </c>
      <c r="B198" s="2">
        <v>1</v>
      </c>
      <c r="C198" s="2">
        <v>2</v>
      </c>
      <c r="D198" s="2">
        <v>1</v>
      </c>
      <c r="E198" s="2"/>
      <c r="F198" s="4"/>
      <c r="G198" s="3" t="s">
        <v>129</v>
      </c>
      <c r="H198" s="468">
        <v>165</v>
      </c>
      <c r="I198" s="421">
        <f t="shared" si="20"/>
        <v>0</v>
      </c>
      <c r="J198" s="448">
        <f t="shared" si="20"/>
        <v>0</v>
      </c>
      <c r="K198" s="415">
        <f t="shared" si="20"/>
        <v>0</v>
      </c>
      <c r="L198" s="414">
        <f t="shared" si="20"/>
        <v>0</v>
      </c>
      <c r="M198" s="174"/>
      <c r="N198" s="174"/>
      <c r="O198" s="174"/>
      <c r="P198" s="174"/>
      <c r="Q198" s="174"/>
      <c r="R198" s="174"/>
      <c r="S198" s="174"/>
      <c r="T198" s="174"/>
      <c r="U198" s="174"/>
      <c r="V198" s="174"/>
      <c r="W198" s="174"/>
      <c r="X198" s="174"/>
      <c r="Y198" s="174"/>
      <c r="Z198" s="174"/>
      <c r="AA198" s="174"/>
    </row>
    <row r="199" ht="16.5" customHeight="1" spans="1:27">
      <c r="A199" s="10">
        <v>3</v>
      </c>
      <c r="B199" s="8">
        <v>1</v>
      </c>
      <c r="C199" s="8">
        <v>2</v>
      </c>
      <c r="D199" s="8">
        <v>1</v>
      </c>
      <c r="E199" s="8">
        <v>1</v>
      </c>
      <c r="F199" s="11"/>
      <c r="G199" s="9" t="s">
        <v>129</v>
      </c>
      <c r="H199" s="469">
        <v>166</v>
      </c>
      <c r="I199" s="414">
        <f>SUM(I200:I204)</f>
        <v>0</v>
      </c>
      <c r="J199" s="430">
        <f>SUM(J200:J204)</f>
        <v>0</v>
      </c>
      <c r="K199" s="422">
        <f>SUM(K200:K204)</f>
        <v>0</v>
      </c>
      <c r="L199" s="421">
        <f>SUM(L200:L204)</f>
        <v>0</v>
      </c>
      <c r="M199" s="174"/>
      <c r="N199" s="174"/>
      <c r="O199" s="174"/>
      <c r="P199" s="174"/>
      <c r="Q199" s="174"/>
      <c r="R199" s="174"/>
      <c r="S199" s="174"/>
      <c r="T199" s="174"/>
      <c r="U199" s="174"/>
      <c r="V199" s="174"/>
      <c r="W199" s="174"/>
      <c r="X199" s="174"/>
      <c r="Y199" s="174"/>
      <c r="Z199" s="174"/>
      <c r="AA199" s="174"/>
    </row>
    <row r="200" ht="15.75" customHeight="1" spans="1:27">
      <c r="A200" s="14">
        <v>3</v>
      </c>
      <c r="B200" s="54">
        <v>1</v>
      </c>
      <c r="C200" s="54">
        <v>2</v>
      </c>
      <c r="D200" s="54">
        <v>1</v>
      </c>
      <c r="E200" s="54">
        <v>1</v>
      </c>
      <c r="F200" s="58">
        <v>1</v>
      </c>
      <c r="G200" s="55" t="s">
        <v>130</v>
      </c>
      <c r="H200" s="468">
        <v>167</v>
      </c>
      <c r="I200" s="418"/>
      <c r="J200" s="420"/>
      <c r="K200" s="420"/>
      <c r="L200" s="479"/>
      <c r="M200" s="174"/>
      <c r="N200" s="174"/>
      <c r="O200" s="174"/>
      <c r="P200" s="174"/>
      <c r="Q200" s="174"/>
      <c r="R200" s="174"/>
      <c r="S200" s="174"/>
      <c r="T200" s="174"/>
      <c r="U200" s="174"/>
      <c r="V200" s="174"/>
      <c r="W200" s="174"/>
      <c r="X200" s="174"/>
      <c r="Y200" s="174"/>
      <c r="Z200" s="174"/>
      <c r="AA200" s="174"/>
    </row>
    <row r="201" ht="38.25" customHeight="1" spans="1:27">
      <c r="A201" s="1">
        <v>3</v>
      </c>
      <c r="B201" s="2">
        <v>1</v>
      </c>
      <c r="C201" s="2">
        <v>2</v>
      </c>
      <c r="D201" s="2">
        <v>1</v>
      </c>
      <c r="E201" s="2">
        <v>1</v>
      </c>
      <c r="F201" s="4">
        <v>2</v>
      </c>
      <c r="G201" s="3" t="s">
        <v>131</v>
      </c>
      <c r="H201" s="469">
        <v>168</v>
      </c>
      <c r="I201" s="420"/>
      <c r="J201" s="420"/>
      <c r="K201" s="420"/>
      <c r="L201" s="420"/>
      <c r="M201" s="174"/>
      <c r="N201" s="174"/>
      <c r="O201" s="174"/>
      <c r="P201" s="174"/>
      <c r="Q201" s="174"/>
      <c r="R201" s="174"/>
      <c r="S201" s="174"/>
      <c r="T201" s="174"/>
      <c r="U201" s="174"/>
      <c r="V201" s="174"/>
      <c r="W201" s="174"/>
      <c r="X201" s="174"/>
      <c r="Y201" s="174"/>
      <c r="Z201" s="174"/>
      <c r="AA201" s="174"/>
    </row>
    <row r="202" ht="14.25" customHeight="1" spans="1:27">
      <c r="A202" s="1">
        <v>3</v>
      </c>
      <c r="B202" s="2">
        <v>1</v>
      </c>
      <c r="C202" s="2">
        <v>2</v>
      </c>
      <c r="D202" s="1">
        <v>1</v>
      </c>
      <c r="E202" s="2">
        <v>1</v>
      </c>
      <c r="F202" s="4">
        <v>3</v>
      </c>
      <c r="G202" s="3" t="s">
        <v>132</v>
      </c>
      <c r="H202" s="468">
        <v>169</v>
      </c>
      <c r="I202" s="420"/>
      <c r="J202" s="420"/>
      <c r="K202" s="420"/>
      <c r="L202" s="420"/>
      <c r="M202" s="174"/>
      <c r="N202" s="174"/>
      <c r="O202" s="174"/>
      <c r="P202" s="174"/>
      <c r="Q202" s="174"/>
      <c r="R202" s="174"/>
      <c r="S202" s="174"/>
      <c r="T202" s="174"/>
      <c r="U202" s="174"/>
      <c r="V202" s="174"/>
      <c r="W202" s="174"/>
      <c r="X202" s="174"/>
      <c r="Y202" s="174"/>
      <c r="Z202" s="174"/>
      <c r="AA202" s="174"/>
    </row>
    <row r="203" ht="17.25" customHeight="1" spans="1:27">
      <c r="A203" s="1">
        <v>3</v>
      </c>
      <c r="B203" s="2">
        <v>1</v>
      </c>
      <c r="C203" s="2">
        <v>2</v>
      </c>
      <c r="D203" s="1">
        <v>1</v>
      </c>
      <c r="E203" s="2">
        <v>1</v>
      </c>
      <c r="F203" s="4">
        <v>4</v>
      </c>
      <c r="G203" s="3" t="s">
        <v>133</v>
      </c>
      <c r="H203" s="469">
        <v>170</v>
      </c>
      <c r="I203" s="420"/>
      <c r="J203" s="420"/>
      <c r="K203" s="420"/>
      <c r="L203" s="420"/>
      <c r="M203" s="174"/>
      <c r="N203" s="174"/>
      <c r="O203" s="174"/>
      <c r="P203" s="174"/>
      <c r="Q203" s="174"/>
      <c r="R203" s="174"/>
      <c r="S203" s="174"/>
      <c r="T203" s="174"/>
      <c r="U203" s="174"/>
      <c r="V203" s="174"/>
      <c r="W203" s="174"/>
      <c r="X203" s="174"/>
      <c r="Y203" s="174"/>
      <c r="Z203" s="174"/>
      <c r="AA203" s="174"/>
    </row>
    <row r="204" ht="15" customHeight="1" spans="1:27">
      <c r="A204" s="14">
        <v>3</v>
      </c>
      <c r="B204" s="54">
        <v>1</v>
      </c>
      <c r="C204" s="54">
        <v>2</v>
      </c>
      <c r="D204" s="53">
        <v>1</v>
      </c>
      <c r="E204" s="54">
        <v>1</v>
      </c>
      <c r="F204" s="58">
        <v>5</v>
      </c>
      <c r="G204" s="55" t="s">
        <v>134</v>
      </c>
      <c r="H204" s="468">
        <v>171</v>
      </c>
      <c r="I204" s="420"/>
      <c r="J204" s="420"/>
      <c r="K204" s="420"/>
      <c r="L204" s="479"/>
      <c r="M204" s="174"/>
      <c r="N204" s="174"/>
      <c r="O204" s="174"/>
      <c r="P204" s="174"/>
      <c r="Q204" s="174"/>
      <c r="R204" s="174"/>
      <c r="S204" s="174"/>
      <c r="T204" s="174"/>
      <c r="U204" s="174"/>
      <c r="V204" s="174"/>
      <c r="W204" s="174"/>
      <c r="X204" s="174"/>
      <c r="Y204" s="174"/>
      <c r="Z204" s="174"/>
      <c r="AA204" s="174"/>
    </row>
    <row r="205" ht="17.25" customHeight="1" spans="1:27">
      <c r="A205" s="1">
        <v>3</v>
      </c>
      <c r="B205" s="2">
        <v>1</v>
      </c>
      <c r="C205" s="2">
        <v>3</v>
      </c>
      <c r="D205" s="1"/>
      <c r="E205" s="2"/>
      <c r="F205" s="4"/>
      <c r="G205" s="3" t="s">
        <v>135</v>
      </c>
      <c r="H205" s="469">
        <v>172</v>
      </c>
      <c r="I205" s="414">
        <f>SUM(I206+I210)</f>
        <v>0</v>
      </c>
      <c r="J205" s="448">
        <f>SUM(J206+J210)</f>
        <v>0</v>
      </c>
      <c r="K205" s="415">
        <f>SUM(K206+K210)</f>
        <v>0</v>
      </c>
      <c r="L205" s="414">
        <f>SUM(L206+L210)</f>
        <v>0</v>
      </c>
      <c r="M205" s="174"/>
      <c r="N205" s="174"/>
      <c r="O205" s="174"/>
      <c r="P205" s="174"/>
      <c r="Q205" s="174"/>
      <c r="R205" s="174"/>
      <c r="S205" s="174"/>
      <c r="T205" s="174"/>
      <c r="U205" s="174"/>
      <c r="V205" s="174"/>
      <c r="W205" s="174"/>
      <c r="X205" s="174"/>
      <c r="Y205" s="174"/>
      <c r="Z205" s="174"/>
      <c r="AA205" s="174"/>
    </row>
    <row r="206" ht="15" customHeight="1" spans="1:27">
      <c r="A206" s="10">
        <v>3</v>
      </c>
      <c r="B206" s="8">
        <v>1</v>
      </c>
      <c r="C206" s="8">
        <v>3</v>
      </c>
      <c r="D206" s="10">
        <v>1</v>
      </c>
      <c r="E206" s="1"/>
      <c r="F206" s="11"/>
      <c r="G206" s="9" t="s">
        <v>136</v>
      </c>
      <c r="H206" s="468">
        <v>173</v>
      </c>
      <c r="I206" s="421">
        <f>I207</f>
        <v>0</v>
      </c>
      <c r="J206" s="430">
        <f>J207</f>
        <v>0</v>
      </c>
      <c r="K206" s="422">
        <f>K207</f>
        <v>0</v>
      </c>
      <c r="L206" s="421">
        <f>L207</f>
        <v>0</v>
      </c>
      <c r="M206" s="174"/>
      <c r="N206" s="174"/>
      <c r="O206" s="174"/>
      <c r="P206" s="174"/>
      <c r="Q206" s="174"/>
      <c r="R206" s="174"/>
      <c r="S206" s="174"/>
      <c r="T206" s="174"/>
      <c r="U206" s="174"/>
      <c r="V206" s="174"/>
      <c r="W206" s="174"/>
      <c r="X206" s="174"/>
      <c r="Y206" s="174"/>
      <c r="Z206" s="174"/>
      <c r="AA206" s="174"/>
    </row>
    <row r="207" ht="18.75" customHeight="1" spans="1:27">
      <c r="A207" s="1">
        <v>3</v>
      </c>
      <c r="B207" s="2">
        <v>1</v>
      </c>
      <c r="C207" s="2">
        <v>3</v>
      </c>
      <c r="D207" s="1">
        <v>1</v>
      </c>
      <c r="E207" s="1">
        <v>1</v>
      </c>
      <c r="F207" s="4"/>
      <c r="G207" s="3" t="s">
        <v>136</v>
      </c>
      <c r="H207" s="469">
        <v>174</v>
      </c>
      <c r="I207" s="414">
        <f>I209</f>
        <v>0</v>
      </c>
      <c r="J207" s="448">
        <f>J209</f>
        <v>0</v>
      </c>
      <c r="K207" s="415">
        <f>K209</f>
        <v>0</v>
      </c>
      <c r="L207" s="414">
        <f>L209</f>
        <v>0</v>
      </c>
      <c r="M207" s="174"/>
      <c r="N207" s="174"/>
      <c r="O207" s="174"/>
      <c r="P207" s="174"/>
      <c r="Q207" s="174"/>
      <c r="R207" s="174"/>
      <c r="S207" s="174"/>
      <c r="T207" s="174"/>
      <c r="U207" s="174"/>
      <c r="V207" s="174"/>
      <c r="W207" s="174"/>
      <c r="X207" s="174"/>
      <c r="Y207" s="174"/>
      <c r="Z207" s="174"/>
      <c r="AA207" s="174"/>
    </row>
    <row r="208" ht="12" customHeight="1" spans="1:27">
      <c r="A208" s="452">
        <v>1</v>
      </c>
      <c r="B208" s="380"/>
      <c r="C208" s="380"/>
      <c r="D208" s="380"/>
      <c r="E208" s="380"/>
      <c r="F208" s="381"/>
      <c r="G208" s="452">
        <v>2</v>
      </c>
      <c r="H208" s="437">
        <v>3</v>
      </c>
      <c r="I208" s="383">
        <v>4</v>
      </c>
      <c r="J208" s="379">
        <v>5</v>
      </c>
      <c r="K208" s="382">
        <v>6</v>
      </c>
      <c r="L208" s="383">
        <v>7</v>
      </c>
      <c r="M208" s="174"/>
      <c r="N208" s="174"/>
      <c r="O208" s="174"/>
      <c r="P208" s="174"/>
      <c r="Q208" s="174"/>
      <c r="R208" s="174"/>
      <c r="S208" s="174"/>
      <c r="T208" s="174"/>
      <c r="U208" s="174"/>
      <c r="V208" s="174"/>
      <c r="W208" s="174"/>
      <c r="X208" s="174"/>
      <c r="Y208" s="174"/>
      <c r="Z208" s="174"/>
      <c r="AA208" s="174"/>
    </row>
    <row r="209" ht="16.5" customHeight="1" spans="1:27">
      <c r="A209" s="1">
        <v>3</v>
      </c>
      <c r="B209" s="3">
        <v>1</v>
      </c>
      <c r="C209" s="1">
        <v>3</v>
      </c>
      <c r="D209" s="2">
        <v>1</v>
      </c>
      <c r="E209" s="2">
        <v>1</v>
      </c>
      <c r="F209" s="4">
        <v>1</v>
      </c>
      <c r="G209" s="62" t="s">
        <v>136</v>
      </c>
      <c r="H209" s="439">
        <v>175</v>
      </c>
      <c r="I209" s="479"/>
      <c r="J209" s="479"/>
      <c r="K209" s="479"/>
      <c r="L209" s="479"/>
      <c r="M209" s="174"/>
      <c r="N209" s="174"/>
      <c r="O209" s="174"/>
      <c r="P209" s="174"/>
      <c r="Q209" s="174"/>
      <c r="R209" s="174"/>
      <c r="S209" s="174"/>
      <c r="T209" s="174"/>
      <c r="U209" s="174"/>
      <c r="V209" s="174"/>
      <c r="W209" s="174"/>
      <c r="X209" s="174"/>
      <c r="Y209" s="174"/>
      <c r="Z209" s="174"/>
      <c r="AA209" s="174"/>
    </row>
    <row r="210" ht="14.25" customHeight="1" spans="1:27">
      <c r="A210" s="1">
        <v>3</v>
      </c>
      <c r="B210" s="3">
        <v>1</v>
      </c>
      <c r="C210" s="1">
        <v>3</v>
      </c>
      <c r="D210" s="2">
        <v>2</v>
      </c>
      <c r="E210" s="2"/>
      <c r="F210" s="4"/>
      <c r="G210" s="3" t="s">
        <v>137</v>
      </c>
      <c r="H210" s="469">
        <v>176</v>
      </c>
      <c r="I210" s="414">
        <f>I211</f>
        <v>0</v>
      </c>
      <c r="J210" s="448">
        <f>J211</f>
        <v>0</v>
      </c>
      <c r="K210" s="415">
        <f>K211</f>
        <v>0</v>
      </c>
      <c r="L210" s="414">
        <f>L211</f>
        <v>0</v>
      </c>
      <c r="M210" s="174"/>
      <c r="N210" s="174"/>
      <c r="O210" s="174"/>
      <c r="P210" s="174"/>
      <c r="Q210" s="174"/>
      <c r="R210" s="174"/>
      <c r="S210" s="174"/>
      <c r="T210" s="174"/>
      <c r="U210" s="174"/>
      <c r="V210" s="174"/>
      <c r="W210" s="174"/>
      <c r="X210" s="174"/>
      <c r="Y210" s="174"/>
      <c r="Z210" s="174"/>
      <c r="AA210" s="174"/>
    </row>
    <row r="211" ht="15.75" customHeight="1" spans="1:27">
      <c r="A211" s="10">
        <v>3</v>
      </c>
      <c r="B211" s="9">
        <v>1</v>
      </c>
      <c r="C211" s="10">
        <v>3</v>
      </c>
      <c r="D211" s="8">
        <v>2</v>
      </c>
      <c r="E211" s="8">
        <v>1</v>
      </c>
      <c r="F211" s="11"/>
      <c r="G211" s="9" t="s">
        <v>137</v>
      </c>
      <c r="H211" s="439">
        <v>177</v>
      </c>
      <c r="I211" s="421">
        <f>SUM(I212:I215)</f>
        <v>0</v>
      </c>
      <c r="J211" s="430">
        <f>SUM(J212:J215)</f>
        <v>0</v>
      </c>
      <c r="K211" s="422">
        <f>SUM(K212:K215)</f>
        <v>0</v>
      </c>
      <c r="L211" s="421">
        <f>SUM(L212:L215)</f>
        <v>0</v>
      </c>
      <c r="M211" s="174"/>
      <c r="N211" s="174"/>
      <c r="O211" s="174"/>
      <c r="P211" s="174"/>
      <c r="Q211" s="174"/>
      <c r="R211" s="174"/>
      <c r="S211" s="174"/>
      <c r="T211" s="174"/>
      <c r="U211" s="174"/>
      <c r="V211" s="174"/>
      <c r="W211" s="174"/>
      <c r="X211" s="174"/>
      <c r="Y211" s="174"/>
      <c r="Z211" s="174"/>
      <c r="AA211" s="174"/>
    </row>
    <row r="212" ht="15" customHeight="1" spans="1:27">
      <c r="A212" s="1">
        <v>3</v>
      </c>
      <c r="B212" s="3">
        <v>1</v>
      </c>
      <c r="C212" s="1">
        <v>3</v>
      </c>
      <c r="D212" s="2">
        <v>2</v>
      </c>
      <c r="E212" s="2">
        <v>1</v>
      </c>
      <c r="F212" s="4">
        <v>1</v>
      </c>
      <c r="G212" s="3" t="s">
        <v>138</v>
      </c>
      <c r="H212" s="469">
        <v>178</v>
      </c>
      <c r="I212" s="420"/>
      <c r="J212" s="420"/>
      <c r="K212" s="420"/>
      <c r="L212" s="479"/>
      <c r="M212" s="174"/>
      <c r="N212" s="174"/>
      <c r="O212" s="174"/>
      <c r="P212" s="174"/>
      <c r="Q212" s="174"/>
      <c r="R212" s="174"/>
      <c r="S212" s="174"/>
      <c r="T212" s="174"/>
      <c r="U212" s="174"/>
      <c r="V212" s="174"/>
      <c r="W212" s="174"/>
      <c r="X212" s="174"/>
      <c r="Y212" s="174"/>
      <c r="Z212" s="174"/>
      <c r="AA212" s="174"/>
    </row>
    <row r="213" ht="14.25" customHeight="1" spans="1:27">
      <c r="A213" s="1">
        <v>3</v>
      </c>
      <c r="B213" s="3">
        <v>1</v>
      </c>
      <c r="C213" s="1">
        <v>3</v>
      </c>
      <c r="D213" s="2">
        <v>2</v>
      </c>
      <c r="E213" s="2">
        <v>1</v>
      </c>
      <c r="F213" s="4">
        <v>2</v>
      </c>
      <c r="G213" s="3" t="s">
        <v>139</v>
      </c>
      <c r="H213" s="439">
        <v>179</v>
      </c>
      <c r="I213" s="420"/>
      <c r="J213" s="420"/>
      <c r="K213" s="420"/>
      <c r="L213" s="420"/>
      <c r="M213" s="174"/>
      <c r="N213" s="174"/>
      <c r="O213" s="174"/>
      <c r="P213" s="174"/>
      <c r="Q213" s="174"/>
      <c r="R213" s="174"/>
      <c r="S213" s="174"/>
      <c r="T213" s="174"/>
      <c r="U213" s="174"/>
      <c r="V213" s="174"/>
      <c r="W213" s="174"/>
      <c r="X213" s="174"/>
      <c r="Y213" s="174"/>
      <c r="Z213" s="174"/>
      <c r="AA213" s="174"/>
    </row>
    <row r="214" ht="14.25" customHeight="1" spans="1:27">
      <c r="A214" s="1">
        <v>3</v>
      </c>
      <c r="B214" s="3">
        <v>1</v>
      </c>
      <c r="C214" s="1">
        <v>3</v>
      </c>
      <c r="D214" s="2">
        <v>2</v>
      </c>
      <c r="E214" s="2">
        <v>1</v>
      </c>
      <c r="F214" s="4">
        <v>3</v>
      </c>
      <c r="G214" s="3" t="s">
        <v>140</v>
      </c>
      <c r="H214" s="469">
        <v>180</v>
      </c>
      <c r="I214" s="420"/>
      <c r="J214" s="420"/>
      <c r="K214" s="420"/>
      <c r="L214" s="420"/>
      <c r="M214" s="174"/>
      <c r="N214" s="174"/>
      <c r="O214" s="174"/>
      <c r="P214" s="174"/>
      <c r="Q214" s="174"/>
      <c r="R214" s="174"/>
      <c r="S214" s="174"/>
      <c r="T214" s="174"/>
      <c r="U214" s="174"/>
      <c r="V214" s="174"/>
      <c r="W214" s="174"/>
      <c r="X214" s="174"/>
      <c r="Y214" s="174"/>
      <c r="Z214" s="174"/>
      <c r="AA214" s="174"/>
    </row>
    <row r="215" ht="16.5" customHeight="1" spans="1:27">
      <c r="A215" s="1">
        <v>3</v>
      </c>
      <c r="B215" s="3">
        <v>1</v>
      </c>
      <c r="C215" s="1">
        <v>3</v>
      </c>
      <c r="D215" s="2">
        <v>2</v>
      </c>
      <c r="E215" s="2">
        <v>1</v>
      </c>
      <c r="F215" s="4">
        <v>4</v>
      </c>
      <c r="G215" s="2" t="s">
        <v>141</v>
      </c>
      <c r="H215" s="439">
        <v>181</v>
      </c>
      <c r="I215" s="420"/>
      <c r="J215" s="420"/>
      <c r="K215" s="420"/>
      <c r="L215" s="420"/>
      <c r="M215" s="174"/>
      <c r="N215" s="174"/>
      <c r="O215" s="174"/>
      <c r="P215" s="174"/>
      <c r="Q215" s="174"/>
      <c r="R215" s="174"/>
      <c r="S215" s="174"/>
      <c r="T215" s="174"/>
      <c r="U215" s="174"/>
      <c r="V215" s="174"/>
      <c r="W215" s="174"/>
      <c r="X215" s="174"/>
      <c r="Y215" s="174"/>
      <c r="Z215" s="174"/>
      <c r="AA215" s="174"/>
    </row>
    <row r="216" ht="28.5" customHeight="1" spans="1:27">
      <c r="A216" s="10">
        <v>3</v>
      </c>
      <c r="B216" s="8">
        <v>1</v>
      </c>
      <c r="C216" s="8">
        <v>4</v>
      </c>
      <c r="D216" s="8"/>
      <c r="E216" s="8"/>
      <c r="F216" s="11"/>
      <c r="G216" s="9" t="s">
        <v>142</v>
      </c>
      <c r="H216" s="469">
        <v>182</v>
      </c>
      <c r="I216" s="421">
        <f>I217</f>
        <v>0</v>
      </c>
      <c r="J216" s="430">
        <f t="shared" ref="J216:L218" si="21">J217</f>
        <v>0</v>
      </c>
      <c r="K216" s="422">
        <f t="shared" si="21"/>
        <v>0</v>
      </c>
      <c r="L216" s="422">
        <f t="shared" si="21"/>
        <v>0</v>
      </c>
      <c r="M216" s="174"/>
      <c r="N216" s="174"/>
      <c r="O216" s="174"/>
      <c r="P216" s="174"/>
      <c r="Q216" s="174"/>
      <c r="R216" s="174"/>
      <c r="S216" s="174"/>
      <c r="T216" s="174"/>
      <c r="U216" s="174"/>
      <c r="V216" s="174"/>
      <c r="W216" s="174"/>
      <c r="X216" s="174"/>
      <c r="Y216" s="174"/>
      <c r="Z216" s="174"/>
      <c r="AA216" s="174"/>
    </row>
    <row r="217" ht="27" customHeight="1" spans="1:27">
      <c r="A217" s="14">
        <v>3</v>
      </c>
      <c r="B217" s="54">
        <v>1</v>
      </c>
      <c r="C217" s="54">
        <v>4</v>
      </c>
      <c r="D217" s="54">
        <v>1</v>
      </c>
      <c r="E217" s="54"/>
      <c r="F217" s="58"/>
      <c r="G217" s="55" t="s">
        <v>142</v>
      </c>
      <c r="H217" s="439">
        <v>183</v>
      </c>
      <c r="I217" s="423">
        <f>I218</f>
        <v>0</v>
      </c>
      <c r="J217" s="424">
        <f t="shared" si="21"/>
        <v>0</v>
      </c>
      <c r="K217" s="425">
        <f t="shared" si="21"/>
        <v>0</v>
      </c>
      <c r="L217" s="425">
        <f t="shared" si="21"/>
        <v>0</v>
      </c>
      <c r="M217" s="174"/>
      <c r="N217" s="174"/>
      <c r="O217" s="174"/>
      <c r="P217" s="174"/>
      <c r="Q217" s="174"/>
      <c r="R217" s="174"/>
      <c r="S217" s="174"/>
      <c r="T217" s="174"/>
      <c r="U217" s="174"/>
      <c r="V217" s="174"/>
      <c r="W217" s="174"/>
      <c r="X217" s="174"/>
      <c r="Y217" s="174"/>
      <c r="Z217" s="174"/>
      <c r="AA217" s="174"/>
    </row>
    <row r="218" ht="27.75" customHeight="1" spans="1:27">
      <c r="A218" s="1">
        <v>3</v>
      </c>
      <c r="B218" s="2">
        <v>1</v>
      </c>
      <c r="C218" s="2">
        <v>4</v>
      </c>
      <c r="D218" s="2">
        <v>1</v>
      </c>
      <c r="E218" s="2">
        <v>1</v>
      </c>
      <c r="F218" s="4"/>
      <c r="G218" s="3" t="s">
        <v>142</v>
      </c>
      <c r="H218" s="469">
        <v>184</v>
      </c>
      <c r="I218" s="414">
        <f>I219</f>
        <v>0</v>
      </c>
      <c r="J218" s="448">
        <f t="shared" si="21"/>
        <v>0</v>
      </c>
      <c r="K218" s="415">
        <f t="shared" si="21"/>
        <v>0</v>
      </c>
      <c r="L218" s="415">
        <f t="shared" si="21"/>
        <v>0</v>
      </c>
      <c r="M218" s="174"/>
      <c r="N218" s="174"/>
      <c r="O218" s="174"/>
      <c r="P218" s="174"/>
      <c r="Q218" s="174"/>
      <c r="R218" s="174"/>
      <c r="S218" s="174"/>
      <c r="T218" s="174"/>
      <c r="U218" s="174"/>
      <c r="V218" s="174"/>
      <c r="W218" s="174"/>
      <c r="X218" s="174"/>
      <c r="Y218" s="174"/>
      <c r="Z218" s="174"/>
      <c r="AA218" s="174"/>
    </row>
    <row r="219" ht="27" customHeight="1" spans="1:27">
      <c r="A219" s="18">
        <v>3</v>
      </c>
      <c r="B219" s="19">
        <v>1</v>
      </c>
      <c r="C219" s="20">
        <v>4</v>
      </c>
      <c r="D219" s="20">
        <v>1</v>
      </c>
      <c r="E219" s="20">
        <v>1</v>
      </c>
      <c r="F219" s="23">
        <v>1</v>
      </c>
      <c r="G219" s="21" t="s">
        <v>143</v>
      </c>
      <c r="H219" s="439">
        <v>185</v>
      </c>
      <c r="I219" s="479"/>
      <c r="J219" s="479"/>
      <c r="K219" s="479"/>
      <c r="L219" s="479"/>
      <c r="M219" s="174"/>
      <c r="N219" s="174"/>
      <c r="O219" s="174"/>
      <c r="P219" s="174"/>
      <c r="Q219" s="174"/>
      <c r="R219" s="174"/>
      <c r="S219" s="174"/>
      <c r="T219" s="174"/>
      <c r="U219" s="174"/>
      <c r="V219" s="174"/>
      <c r="W219" s="174"/>
      <c r="X219" s="174"/>
      <c r="Y219" s="174"/>
      <c r="Z219" s="174"/>
      <c r="AA219" s="174"/>
    </row>
    <row r="220" ht="26.25" customHeight="1" spans="1:27">
      <c r="A220" s="5">
        <v>3</v>
      </c>
      <c r="B220" s="2">
        <v>1</v>
      </c>
      <c r="C220" s="2">
        <v>5</v>
      </c>
      <c r="D220" s="2"/>
      <c r="E220" s="2"/>
      <c r="F220" s="4"/>
      <c r="G220" s="3" t="s">
        <v>144</v>
      </c>
      <c r="H220" s="469">
        <v>186</v>
      </c>
      <c r="I220" s="492">
        <f t="shared" ref="I220:L221" si="22">I221</f>
        <v>0</v>
      </c>
      <c r="J220" s="492">
        <f t="shared" si="22"/>
        <v>0</v>
      </c>
      <c r="K220" s="492">
        <f t="shared" si="22"/>
        <v>0</v>
      </c>
      <c r="L220" s="492">
        <f t="shared" si="22"/>
        <v>0</v>
      </c>
      <c r="M220" s="174"/>
      <c r="N220" s="174"/>
      <c r="O220" s="174"/>
      <c r="P220" s="174"/>
      <c r="Q220" s="174"/>
      <c r="R220" s="174"/>
      <c r="S220" s="174"/>
      <c r="T220" s="174"/>
      <c r="U220" s="174"/>
      <c r="V220" s="174"/>
      <c r="W220" s="174"/>
      <c r="X220" s="174"/>
      <c r="Y220" s="174"/>
      <c r="Z220" s="174"/>
      <c r="AA220" s="174"/>
    </row>
    <row r="221" ht="16.5" customHeight="1" spans="1:27">
      <c r="A221" s="5">
        <v>3</v>
      </c>
      <c r="B221" s="2">
        <v>1</v>
      </c>
      <c r="C221" s="2">
        <v>5</v>
      </c>
      <c r="D221" s="2">
        <v>1</v>
      </c>
      <c r="E221" s="2"/>
      <c r="F221" s="4"/>
      <c r="G221" s="62" t="s">
        <v>144</v>
      </c>
      <c r="H221" s="439">
        <v>187</v>
      </c>
      <c r="I221" s="492">
        <f t="shared" si="22"/>
        <v>0</v>
      </c>
      <c r="J221" s="492">
        <f t="shared" si="22"/>
        <v>0</v>
      </c>
      <c r="K221" s="492">
        <f t="shared" si="22"/>
        <v>0</v>
      </c>
      <c r="L221" s="492">
        <f t="shared" si="22"/>
        <v>0</v>
      </c>
      <c r="M221" s="174"/>
      <c r="N221" s="174"/>
      <c r="O221" s="174"/>
      <c r="P221" s="174"/>
      <c r="Q221" s="174"/>
      <c r="R221" s="174"/>
      <c r="S221" s="174"/>
      <c r="T221" s="174"/>
      <c r="U221" s="174"/>
      <c r="V221" s="174"/>
      <c r="W221" s="174"/>
      <c r="X221" s="174"/>
      <c r="Y221" s="174"/>
      <c r="Z221" s="174"/>
      <c r="AA221" s="174"/>
    </row>
    <row r="222" ht="15" customHeight="1" spans="1:27">
      <c r="A222" s="5">
        <v>3</v>
      </c>
      <c r="B222" s="2">
        <v>1</v>
      </c>
      <c r="C222" s="2">
        <v>5</v>
      </c>
      <c r="D222" s="2">
        <v>1</v>
      </c>
      <c r="E222" s="2">
        <v>1</v>
      </c>
      <c r="F222" s="4"/>
      <c r="G222" s="62" t="s">
        <v>144</v>
      </c>
      <c r="H222" s="469">
        <v>188</v>
      </c>
      <c r="I222" s="492">
        <f>SUM(I223:I225)</f>
        <v>0</v>
      </c>
      <c r="J222" s="492">
        <f>SUM(J223:J225)</f>
        <v>0</v>
      </c>
      <c r="K222" s="492">
        <f>SUM(K223:K225)</f>
        <v>0</v>
      </c>
      <c r="L222" s="492">
        <f>SUM(L223:L225)</f>
        <v>0</v>
      </c>
      <c r="M222" s="174"/>
      <c r="N222" s="174"/>
      <c r="O222" s="174"/>
      <c r="P222" s="174"/>
      <c r="Q222" s="174"/>
      <c r="R222" s="174"/>
      <c r="S222" s="174"/>
      <c r="T222" s="174"/>
      <c r="U222" s="174"/>
      <c r="V222" s="174"/>
      <c r="W222" s="174"/>
      <c r="X222" s="174"/>
      <c r="Y222" s="174"/>
      <c r="Z222" s="174"/>
      <c r="AA222" s="174"/>
    </row>
    <row r="223" ht="15" customHeight="1" spans="1:27">
      <c r="A223" s="5">
        <v>3</v>
      </c>
      <c r="B223" s="2">
        <v>1</v>
      </c>
      <c r="C223" s="2">
        <v>5</v>
      </c>
      <c r="D223" s="2">
        <v>1</v>
      </c>
      <c r="E223" s="2">
        <v>1</v>
      </c>
      <c r="F223" s="4">
        <v>1</v>
      </c>
      <c r="G223" s="62" t="s">
        <v>145</v>
      </c>
      <c r="H223" s="439">
        <v>189</v>
      </c>
      <c r="I223" s="420"/>
      <c r="J223" s="420"/>
      <c r="K223" s="420"/>
      <c r="L223" s="420"/>
      <c r="M223" s="174"/>
      <c r="N223" s="174"/>
      <c r="O223" s="174"/>
      <c r="P223" s="174"/>
      <c r="Q223" s="174"/>
      <c r="R223" s="174"/>
      <c r="S223" s="174"/>
      <c r="T223" s="174"/>
      <c r="U223" s="174"/>
      <c r="V223" s="174"/>
      <c r="W223" s="174"/>
      <c r="X223" s="174"/>
      <c r="Y223" s="174"/>
      <c r="Z223" s="174"/>
      <c r="AA223" s="174"/>
    </row>
    <row r="224" ht="15.75" customHeight="1" spans="1:27">
      <c r="A224" s="5">
        <v>3</v>
      </c>
      <c r="B224" s="2">
        <v>1</v>
      </c>
      <c r="C224" s="2">
        <v>5</v>
      </c>
      <c r="D224" s="2">
        <v>1</v>
      </c>
      <c r="E224" s="2">
        <v>1</v>
      </c>
      <c r="F224" s="4">
        <v>2</v>
      </c>
      <c r="G224" s="62" t="s">
        <v>146</v>
      </c>
      <c r="H224" s="469">
        <v>190</v>
      </c>
      <c r="I224" s="420"/>
      <c r="J224" s="420"/>
      <c r="K224" s="420"/>
      <c r="L224" s="420"/>
      <c r="M224" s="174"/>
      <c r="N224" s="174"/>
      <c r="O224" s="174"/>
      <c r="P224" s="174"/>
      <c r="Q224" s="174"/>
      <c r="R224" s="174"/>
      <c r="S224" s="174"/>
      <c r="T224" s="174"/>
      <c r="U224" s="174"/>
      <c r="V224" s="174"/>
      <c r="W224" s="174"/>
      <c r="X224" s="174"/>
      <c r="Y224" s="174"/>
      <c r="Z224" s="174"/>
      <c r="AA224" s="174"/>
    </row>
    <row r="225" ht="17.25" customHeight="1" spans="1:27">
      <c r="A225" s="5">
        <v>3</v>
      </c>
      <c r="B225" s="2">
        <v>1</v>
      </c>
      <c r="C225" s="2">
        <v>5</v>
      </c>
      <c r="D225" s="2">
        <v>1</v>
      </c>
      <c r="E225" s="2">
        <v>1</v>
      </c>
      <c r="F225" s="4">
        <v>3</v>
      </c>
      <c r="G225" s="62" t="s">
        <v>147</v>
      </c>
      <c r="H225" s="439">
        <v>191</v>
      </c>
      <c r="I225" s="420"/>
      <c r="J225" s="420"/>
      <c r="K225" s="420"/>
      <c r="L225" s="420"/>
      <c r="M225" s="174"/>
      <c r="N225" s="174"/>
      <c r="O225" s="174"/>
      <c r="P225" s="174"/>
      <c r="Q225" s="174"/>
      <c r="R225" s="174"/>
      <c r="S225" s="174"/>
      <c r="T225" s="174"/>
      <c r="U225" s="174"/>
      <c r="V225" s="174"/>
      <c r="W225" s="174"/>
      <c r="X225" s="174"/>
      <c r="Y225" s="174"/>
      <c r="Z225" s="174"/>
      <c r="AA225" s="174"/>
    </row>
    <row r="226" s="79" customFormat="1" ht="27.75" customHeight="1" spans="1:27">
      <c r="A226" s="37">
        <v>3</v>
      </c>
      <c r="B226" s="38">
        <v>2</v>
      </c>
      <c r="C226" s="38"/>
      <c r="D226" s="38"/>
      <c r="E226" s="38"/>
      <c r="F226" s="39"/>
      <c r="G226" s="42" t="s">
        <v>148</v>
      </c>
      <c r="H226" s="469">
        <v>192</v>
      </c>
      <c r="I226" s="414">
        <f>SUM(I227+I257)</f>
        <v>0</v>
      </c>
      <c r="J226" s="448">
        <f>SUM(J227+J257)</f>
        <v>0</v>
      </c>
      <c r="K226" s="415">
        <f>SUM(K227+K257)</f>
        <v>0</v>
      </c>
      <c r="L226" s="415">
        <f>SUM(L227+L257)</f>
        <v>0</v>
      </c>
      <c r="M226" s="292"/>
      <c r="N226" s="292"/>
      <c r="O226" s="292"/>
      <c r="P226" s="292"/>
      <c r="Q226" s="292"/>
      <c r="R226" s="292"/>
      <c r="S226" s="292"/>
      <c r="T226" s="292"/>
      <c r="U226" s="292"/>
      <c r="V226" s="292"/>
      <c r="W226" s="292"/>
      <c r="X226" s="292"/>
      <c r="Y226" s="292"/>
      <c r="Z226" s="292"/>
      <c r="AA226" s="292"/>
    </row>
    <row r="227" ht="13.5" customHeight="1" spans="1:27">
      <c r="A227" s="14">
        <v>3</v>
      </c>
      <c r="B227" s="53">
        <v>2</v>
      </c>
      <c r="C227" s="54">
        <v>1</v>
      </c>
      <c r="D227" s="54"/>
      <c r="E227" s="54"/>
      <c r="F227" s="58"/>
      <c r="G227" s="55" t="s">
        <v>149</v>
      </c>
      <c r="H227" s="439">
        <v>193</v>
      </c>
      <c r="I227" s="423">
        <f>SUM(I228+I234+I238+I242+I246+I250+I253)</f>
        <v>0</v>
      </c>
      <c r="J227" s="424">
        <f>SUM(J228+J234+J238+J242+J246+J250+J253)</f>
        <v>0</v>
      </c>
      <c r="K227" s="425">
        <f>SUM(K228+K234+K238+K242+K246+K250+K253)</f>
        <v>0</v>
      </c>
      <c r="L227" s="425">
        <f>SUM(L228+L234+L238+L242+L246+L250+L253)</f>
        <v>0</v>
      </c>
      <c r="M227" s="174"/>
      <c r="N227" s="174"/>
      <c r="O227" s="174"/>
      <c r="P227" s="174"/>
      <c r="Q227" s="174"/>
      <c r="R227" s="174"/>
      <c r="S227" s="174"/>
      <c r="T227" s="174"/>
      <c r="U227" s="174"/>
      <c r="V227" s="174"/>
      <c r="W227" s="174"/>
      <c r="X227" s="174"/>
      <c r="Y227" s="174"/>
      <c r="Z227" s="174"/>
      <c r="AA227" s="174"/>
    </row>
    <row r="228" ht="27" customHeight="1" spans="1:27">
      <c r="A228" s="1">
        <v>3</v>
      </c>
      <c r="B228" s="2">
        <v>2</v>
      </c>
      <c r="C228" s="2">
        <v>1</v>
      </c>
      <c r="D228" s="2">
        <v>1</v>
      </c>
      <c r="E228" s="2"/>
      <c r="F228" s="4"/>
      <c r="G228" s="3" t="s">
        <v>150</v>
      </c>
      <c r="H228" s="469">
        <v>194</v>
      </c>
      <c r="I228" s="414">
        <f>I229</f>
        <v>0</v>
      </c>
      <c r="J228" s="448">
        <f>J229</f>
        <v>0</v>
      </c>
      <c r="K228" s="415">
        <f>K229</f>
        <v>0</v>
      </c>
      <c r="L228" s="415">
        <f>L229</f>
        <v>0</v>
      </c>
      <c r="M228" s="174"/>
      <c r="N228" s="174"/>
      <c r="O228" s="174"/>
      <c r="P228" s="174"/>
      <c r="Q228" s="174"/>
      <c r="R228" s="174"/>
      <c r="S228" s="174"/>
      <c r="T228" s="174"/>
      <c r="U228" s="174"/>
      <c r="V228" s="174"/>
      <c r="W228" s="174"/>
      <c r="X228" s="174"/>
      <c r="Y228" s="174"/>
      <c r="Z228" s="174"/>
      <c r="AA228" s="174"/>
    </row>
    <row r="229" ht="27" customHeight="1" spans="1:27">
      <c r="A229" s="1">
        <v>3</v>
      </c>
      <c r="B229" s="1">
        <v>2</v>
      </c>
      <c r="C229" s="2">
        <v>1</v>
      </c>
      <c r="D229" s="2">
        <v>1</v>
      </c>
      <c r="E229" s="2">
        <v>1</v>
      </c>
      <c r="F229" s="4"/>
      <c r="G229" s="3" t="s">
        <v>150</v>
      </c>
      <c r="H229" s="439">
        <v>195</v>
      </c>
      <c r="I229" s="414">
        <f>SUM(I230:I233)</f>
        <v>0</v>
      </c>
      <c r="J229" s="448">
        <f>SUM(J230:J233)</f>
        <v>0</v>
      </c>
      <c r="K229" s="415">
        <f>SUM(K230:K233)</f>
        <v>0</v>
      </c>
      <c r="L229" s="415">
        <f>SUM(L230:L233)</f>
        <v>0</v>
      </c>
      <c r="M229" s="174"/>
      <c r="N229" s="174"/>
      <c r="O229" s="174"/>
      <c r="P229" s="174"/>
      <c r="Q229" s="174"/>
      <c r="R229" s="174"/>
      <c r="S229" s="174"/>
      <c r="T229" s="174"/>
      <c r="U229" s="174"/>
      <c r="V229" s="174"/>
      <c r="W229" s="174"/>
      <c r="X229" s="174"/>
      <c r="Y229" s="174"/>
      <c r="Z229" s="174"/>
      <c r="AA229" s="174"/>
    </row>
    <row r="230" ht="14.25" customHeight="1" spans="1:27">
      <c r="A230" s="14">
        <v>3</v>
      </c>
      <c r="B230" s="14">
        <v>2</v>
      </c>
      <c r="C230" s="54">
        <v>1</v>
      </c>
      <c r="D230" s="54">
        <v>1</v>
      </c>
      <c r="E230" s="54">
        <v>1</v>
      </c>
      <c r="F230" s="58">
        <v>1</v>
      </c>
      <c r="G230" s="55" t="s">
        <v>151</v>
      </c>
      <c r="H230" s="469">
        <v>196</v>
      </c>
      <c r="I230" s="420"/>
      <c r="J230" s="420"/>
      <c r="K230" s="420"/>
      <c r="L230" s="479"/>
      <c r="M230" s="174"/>
      <c r="N230" s="174"/>
      <c r="O230" s="174"/>
      <c r="P230" s="174"/>
      <c r="Q230" s="174"/>
      <c r="R230" s="174"/>
      <c r="S230" s="174"/>
      <c r="T230" s="174"/>
      <c r="U230" s="174"/>
      <c r="V230" s="174"/>
      <c r="W230" s="174"/>
      <c r="X230" s="174"/>
      <c r="Y230" s="174"/>
      <c r="Z230" s="174"/>
      <c r="AA230" s="174"/>
    </row>
    <row r="231" ht="15" customHeight="1" spans="1:27">
      <c r="A231" s="1">
        <v>3</v>
      </c>
      <c r="B231" s="2">
        <v>2</v>
      </c>
      <c r="C231" s="2">
        <v>1</v>
      </c>
      <c r="D231" s="2">
        <v>1</v>
      </c>
      <c r="E231" s="2">
        <v>1</v>
      </c>
      <c r="F231" s="4">
        <v>2</v>
      </c>
      <c r="G231" s="3" t="s">
        <v>152</v>
      </c>
      <c r="H231" s="439">
        <v>197</v>
      </c>
      <c r="I231" s="420"/>
      <c r="J231" s="420"/>
      <c r="K231" s="420"/>
      <c r="L231" s="420"/>
      <c r="M231" s="174"/>
      <c r="N231" s="174"/>
      <c r="O231" s="174"/>
      <c r="P231" s="174"/>
      <c r="Q231" s="174"/>
      <c r="R231" s="174"/>
      <c r="S231" s="174"/>
      <c r="T231" s="174"/>
      <c r="U231" s="174"/>
      <c r="V231" s="174"/>
      <c r="W231" s="174"/>
      <c r="X231" s="174"/>
      <c r="Y231" s="174"/>
      <c r="Z231" s="174"/>
      <c r="AA231" s="174"/>
    </row>
    <row r="232" ht="14.25" customHeight="1" spans="1:27">
      <c r="A232" s="14">
        <v>3</v>
      </c>
      <c r="B232" s="53">
        <v>2</v>
      </c>
      <c r="C232" s="54">
        <v>1</v>
      </c>
      <c r="D232" s="54">
        <v>1</v>
      </c>
      <c r="E232" s="54">
        <v>1</v>
      </c>
      <c r="F232" s="58">
        <v>3</v>
      </c>
      <c r="G232" s="55" t="s">
        <v>153</v>
      </c>
      <c r="H232" s="469">
        <v>198</v>
      </c>
      <c r="I232" s="420"/>
      <c r="J232" s="420"/>
      <c r="K232" s="420"/>
      <c r="L232" s="419"/>
      <c r="M232" s="174"/>
      <c r="N232" s="174"/>
      <c r="O232" s="174"/>
      <c r="P232" s="174"/>
      <c r="Q232" s="174"/>
      <c r="R232" s="174"/>
      <c r="S232" s="174"/>
      <c r="T232" s="174"/>
      <c r="U232" s="174"/>
      <c r="V232" s="174"/>
      <c r="W232" s="174"/>
      <c r="X232" s="174"/>
      <c r="Y232" s="174"/>
      <c r="Z232" s="174"/>
      <c r="AA232" s="174"/>
    </row>
    <row r="233" ht="14.25" customHeight="1" spans="1:27">
      <c r="A233" s="14">
        <v>3</v>
      </c>
      <c r="B233" s="53">
        <v>2</v>
      </c>
      <c r="C233" s="54">
        <v>1</v>
      </c>
      <c r="D233" s="54">
        <v>1</v>
      </c>
      <c r="E233" s="54">
        <v>1</v>
      </c>
      <c r="F233" s="58">
        <v>4</v>
      </c>
      <c r="G233" s="55" t="s">
        <v>154</v>
      </c>
      <c r="H233" s="469">
        <v>199</v>
      </c>
      <c r="I233" s="420"/>
      <c r="J233" s="419"/>
      <c r="K233" s="420"/>
      <c r="L233" s="479"/>
      <c r="M233" s="174"/>
      <c r="N233" s="174"/>
      <c r="O233" s="174"/>
      <c r="P233" s="174"/>
      <c r="Q233" s="174"/>
      <c r="R233" s="174"/>
      <c r="S233" s="174"/>
      <c r="T233" s="174"/>
      <c r="U233" s="174"/>
      <c r="V233" s="174"/>
      <c r="W233" s="174"/>
      <c r="X233" s="174"/>
      <c r="Y233" s="174"/>
      <c r="Z233" s="174"/>
      <c r="AA233" s="174"/>
    </row>
    <row r="234" ht="27" customHeight="1" spans="1:27">
      <c r="A234" s="1">
        <v>3</v>
      </c>
      <c r="B234" s="2">
        <v>2</v>
      </c>
      <c r="C234" s="2">
        <v>1</v>
      </c>
      <c r="D234" s="2">
        <v>2</v>
      </c>
      <c r="E234" s="2"/>
      <c r="F234" s="4"/>
      <c r="G234" s="3" t="s">
        <v>155</v>
      </c>
      <c r="H234" s="469">
        <v>200</v>
      </c>
      <c r="I234" s="414">
        <f>I235</f>
        <v>0</v>
      </c>
      <c r="J234" s="448">
        <f>J235</f>
        <v>0</v>
      </c>
      <c r="K234" s="415">
        <f>K235</f>
        <v>0</v>
      </c>
      <c r="L234" s="415">
        <f>L235</f>
        <v>0</v>
      </c>
      <c r="M234" s="174"/>
      <c r="N234" s="174"/>
      <c r="O234" s="174"/>
      <c r="P234" s="174"/>
      <c r="Q234" s="174"/>
      <c r="R234" s="174"/>
      <c r="S234" s="174"/>
      <c r="T234" s="174"/>
      <c r="U234" s="174"/>
      <c r="V234" s="174"/>
      <c r="W234" s="174"/>
      <c r="X234" s="174"/>
      <c r="Y234" s="174"/>
      <c r="Z234" s="174"/>
      <c r="AA234" s="174"/>
    </row>
    <row r="235" ht="27" customHeight="1" spans="1:27">
      <c r="A235" s="1">
        <v>3</v>
      </c>
      <c r="B235" s="2">
        <v>2</v>
      </c>
      <c r="C235" s="2">
        <v>1</v>
      </c>
      <c r="D235" s="2">
        <v>2</v>
      </c>
      <c r="E235" s="2">
        <v>1</v>
      </c>
      <c r="F235" s="4"/>
      <c r="G235" s="3" t="s">
        <v>155</v>
      </c>
      <c r="H235" s="469">
        <v>201</v>
      </c>
      <c r="I235" s="414">
        <f>SUM(I236:I237)</f>
        <v>0</v>
      </c>
      <c r="J235" s="448">
        <f>SUM(J236:J237)</f>
        <v>0</v>
      </c>
      <c r="K235" s="415">
        <f>SUM(K236:K237)</f>
        <v>0</v>
      </c>
      <c r="L235" s="415">
        <f>SUM(L236:L237)</f>
        <v>0</v>
      </c>
      <c r="M235" s="174"/>
      <c r="N235" s="174"/>
      <c r="O235" s="174"/>
      <c r="P235" s="174"/>
      <c r="Q235" s="174"/>
      <c r="R235" s="174"/>
      <c r="S235" s="174"/>
      <c r="T235" s="174"/>
      <c r="U235" s="174"/>
      <c r="V235" s="174"/>
      <c r="W235" s="174"/>
      <c r="X235" s="174"/>
      <c r="Y235" s="174"/>
      <c r="Z235" s="174"/>
      <c r="AA235" s="174"/>
    </row>
    <row r="236" ht="14.25" customHeight="1" spans="1:27">
      <c r="A236" s="14">
        <v>3</v>
      </c>
      <c r="B236" s="53">
        <v>2</v>
      </c>
      <c r="C236" s="54">
        <v>1</v>
      </c>
      <c r="D236" s="54">
        <v>2</v>
      </c>
      <c r="E236" s="54">
        <v>1</v>
      </c>
      <c r="F236" s="58">
        <v>1</v>
      </c>
      <c r="G236" s="55" t="s">
        <v>156</v>
      </c>
      <c r="H236" s="469">
        <v>202</v>
      </c>
      <c r="I236" s="420"/>
      <c r="J236" s="420"/>
      <c r="K236" s="420"/>
      <c r="L236" s="420"/>
      <c r="M236" s="174"/>
      <c r="N236" s="174"/>
      <c r="O236" s="174"/>
      <c r="P236" s="174"/>
      <c r="Q236" s="174"/>
      <c r="R236" s="174"/>
      <c r="S236" s="174"/>
      <c r="T236" s="174"/>
      <c r="U236" s="174"/>
      <c r="V236" s="174"/>
      <c r="W236" s="174"/>
      <c r="X236" s="174"/>
      <c r="Y236" s="174"/>
      <c r="Z236" s="174"/>
      <c r="AA236" s="174"/>
    </row>
    <row r="237" ht="13.5" customHeight="1" spans="1:27">
      <c r="A237" s="1">
        <v>3</v>
      </c>
      <c r="B237" s="2">
        <v>2</v>
      </c>
      <c r="C237" s="2">
        <v>1</v>
      </c>
      <c r="D237" s="2">
        <v>2</v>
      </c>
      <c r="E237" s="2">
        <v>1</v>
      </c>
      <c r="F237" s="4">
        <v>2</v>
      </c>
      <c r="G237" s="3" t="s">
        <v>157</v>
      </c>
      <c r="H237" s="469">
        <v>203</v>
      </c>
      <c r="I237" s="420"/>
      <c r="J237" s="420"/>
      <c r="K237" s="420"/>
      <c r="L237" s="420"/>
      <c r="M237" s="174"/>
      <c r="N237" s="174"/>
      <c r="O237" s="174"/>
      <c r="P237" s="174"/>
      <c r="Q237" s="174"/>
      <c r="R237" s="174"/>
      <c r="S237" s="174"/>
      <c r="T237" s="174"/>
      <c r="U237" s="174"/>
      <c r="V237" s="174"/>
      <c r="W237" s="174"/>
      <c r="X237" s="174"/>
      <c r="Y237" s="174"/>
      <c r="Z237" s="174"/>
      <c r="AA237" s="174"/>
    </row>
    <row r="238" ht="14.25" customHeight="1" spans="1:27">
      <c r="A238" s="10">
        <v>3</v>
      </c>
      <c r="B238" s="8">
        <v>2</v>
      </c>
      <c r="C238" s="8">
        <v>1</v>
      </c>
      <c r="D238" s="8">
        <v>3</v>
      </c>
      <c r="E238" s="8"/>
      <c r="F238" s="11"/>
      <c r="G238" s="9" t="s">
        <v>158</v>
      </c>
      <c r="H238" s="469">
        <v>204</v>
      </c>
      <c r="I238" s="421">
        <f>I239</f>
        <v>0</v>
      </c>
      <c r="J238" s="430">
        <f>J239</f>
        <v>0</v>
      </c>
      <c r="K238" s="422">
        <f>K239</f>
        <v>0</v>
      </c>
      <c r="L238" s="422">
        <f>L239</f>
        <v>0</v>
      </c>
      <c r="M238" s="174"/>
      <c r="N238" s="174"/>
      <c r="O238" s="174"/>
      <c r="P238" s="174"/>
      <c r="Q238" s="174"/>
      <c r="R238" s="174"/>
      <c r="S238" s="174"/>
      <c r="T238" s="174"/>
      <c r="U238" s="174"/>
      <c r="V238" s="174"/>
      <c r="W238" s="174"/>
      <c r="X238" s="174"/>
      <c r="Y238" s="174"/>
      <c r="Z238" s="174"/>
      <c r="AA238" s="174"/>
    </row>
    <row r="239" ht="15" customHeight="1" spans="1:27">
      <c r="A239" s="1">
        <v>3</v>
      </c>
      <c r="B239" s="2">
        <v>2</v>
      </c>
      <c r="C239" s="2">
        <v>1</v>
      </c>
      <c r="D239" s="2">
        <v>3</v>
      </c>
      <c r="E239" s="2">
        <v>1</v>
      </c>
      <c r="F239" s="4"/>
      <c r="G239" s="3" t="s">
        <v>158</v>
      </c>
      <c r="H239" s="469">
        <v>205</v>
      </c>
      <c r="I239" s="414">
        <f>I240+I241</f>
        <v>0</v>
      </c>
      <c r="J239" s="414">
        <f>J240+J241</f>
        <v>0</v>
      </c>
      <c r="K239" s="414">
        <f>K240+K241</f>
        <v>0</v>
      </c>
      <c r="L239" s="414">
        <f>L240+L241</f>
        <v>0</v>
      </c>
      <c r="M239" s="174"/>
      <c r="N239" s="174"/>
      <c r="O239" s="174"/>
      <c r="P239" s="174"/>
      <c r="Q239" s="174"/>
      <c r="R239" s="174"/>
      <c r="S239" s="174"/>
      <c r="T239" s="174"/>
      <c r="U239" s="174"/>
      <c r="V239" s="174"/>
      <c r="W239" s="174"/>
      <c r="X239" s="174"/>
      <c r="Y239" s="174"/>
      <c r="Z239" s="174"/>
      <c r="AA239" s="174"/>
    </row>
    <row r="240" ht="15" customHeight="1" spans="1:27">
      <c r="A240" s="1">
        <v>3</v>
      </c>
      <c r="B240" s="2">
        <v>2</v>
      </c>
      <c r="C240" s="2">
        <v>1</v>
      </c>
      <c r="D240" s="2">
        <v>3</v>
      </c>
      <c r="E240" s="2">
        <v>1</v>
      </c>
      <c r="F240" s="4">
        <v>1</v>
      </c>
      <c r="G240" s="3" t="s">
        <v>159</v>
      </c>
      <c r="H240" s="469">
        <v>206</v>
      </c>
      <c r="I240" s="420"/>
      <c r="J240" s="420"/>
      <c r="K240" s="420"/>
      <c r="L240" s="420"/>
      <c r="M240" s="174"/>
      <c r="N240" s="174"/>
      <c r="O240" s="174"/>
      <c r="P240" s="174"/>
      <c r="Q240" s="174"/>
      <c r="R240" s="174"/>
      <c r="S240" s="174"/>
      <c r="T240" s="174"/>
      <c r="U240" s="174"/>
      <c r="V240" s="174"/>
      <c r="W240" s="174"/>
      <c r="X240" s="174"/>
      <c r="Y240" s="174"/>
      <c r="Z240" s="174"/>
      <c r="AA240" s="174"/>
    </row>
    <row r="241" ht="13.5" customHeight="1" spans="1:27">
      <c r="A241" s="1">
        <v>3</v>
      </c>
      <c r="B241" s="2">
        <v>2</v>
      </c>
      <c r="C241" s="2">
        <v>1</v>
      </c>
      <c r="D241" s="2">
        <v>3</v>
      </c>
      <c r="E241" s="2">
        <v>1</v>
      </c>
      <c r="F241" s="4">
        <v>2</v>
      </c>
      <c r="G241" s="3" t="s">
        <v>160</v>
      </c>
      <c r="H241" s="469">
        <v>207</v>
      </c>
      <c r="I241" s="479"/>
      <c r="J241" s="475"/>
      <c r="K241" s="479"/>
      <c r="L241" s="479"/>
      <c r="M241" s="174"/>
      <c r="N241" s="174"/>
      <c r="O241" s="174"/>
      <c r="P241" s="174"/>
      <c r="Q241" s="174"/>
      <c r="R241" s="174"/>
      <c r="S241" s="174"/>
      <c r="T241" s="174"/>
      <c r="U241" s="174"/>
      <c r="V241" s="174"/>
      <c r="W241" s="174"/>
      <c r="X241" s="174"/>
      <c r="Y241" s="174"/>
      <c r="Z241" s="174"/>
      <c r="AA241" s="174"/>
    </row>
    <row r="242" ht="13.5" customHeight="1" spans="1:27">
      <c r="A242" s="1">
        <v>3</v>
      </c>
      <c r="B242" s="2">
        <v>2</v>
      </c>
      <c r="C242" s="2">
        <v>1</v>
      </c>
      <c r="D242" s="2">
        <v>4</v>
      </c>
      <c r="E242" s="2"/>
      <c r="F242" s="4"/>
      <c r="G242" s="3" t="s">
        <v>161</v>
      </c>
      <c r="H242" s="469">
        <v>208</v>
      </c>
      <c r="I242" s="414">
        <f>I243</f>
        <v>0</v>
      </c>
      <c r="J242" s="415">
        <f>J243</f>
        <v>0</v>
      </c>
      <c r="K242" s="414">
        <f>K243</f>
        <v>0</v>
      </c>
      <c r="L242" s="415">
        <f>L243</f>
        <v>0</v>
      </c>
      <c r="M242" s="174"/>
      <c r="N242" s="174"/>
      <c r="O242" s="174"/>
      <c r="P242" s="174"/>
      <c r="Q242" s="174"/>
      <c r="R242" s="174"/>
      <c r="S242" s="174"/>
      <c r="T242" s="174"/>
      <c r="U242" s="174"/>
      <c r="V242" s="174"/>
      <c r="W242" s="174"/>
      <c r="X242" s="174"/>
      <c r="Y242" s="174"/>
      <c r="Z242" s="174"/>
      <c r="AA242" s="174"/>
    </row>
    <row r="243" ht="12.75" customHeight="1" spans="1:27">
      <c r="A243" s="10">
        <v>3</v>
      </c>
      <c r="B243" s="8">
        <v>2</v>
      </c>
      <c r="C243" s="8">
        <v>1</v>
      </c>
      <c r="D243" s="8">
        <v>4</v>
      </c>
      <c r="E243" s="8">
        <v>1</v>
      </c>
      <c r="F243" s="11"/>
      <c r="G243" s="9" t="s">
        <v>161</v>
      </c>
      <c r="H243" s="469">
        <v>209</v>
      </c>
      <c r="I243" s="421">
        <f>SUM(I244:I245)</f>
        <v>0</v>
      </c>
      <c r="J243" s="430">
        <f>SUM(J244:J245)</f>
        <v>0</v>
      </c>
      <c r="K243" s="422">
        <f>SUM(K244:K245)</f>
        <v>0</v>
      </c>
      <c r="L243" s="422">
        <f>SUM(L244:L245)</f>
        <v>0</v>
      </c>
      <c r="M243" s="174"/>
      <c r="N243" s="174"/>
      <c r="O243" s="174"/>
      <c r="P243" s="174"/>
      <c r="Q243" s="174"/>
      <c r="R243" s="174"/>
      <c r="S243" s="174"/>
      <c r="T243" s="174"/>
      <c r="U243" s="174"/>
      <c r="V243" s="174"/>
      <c r="W243" s="174"/>
      <c r="X243" s="174"/>
      <c r="Y243" s="174"/>
      <c r="Z243" s="174"/>
      <c r="AA243" s="174"/>
    </row>
    <row r="244" ht="14.25" customHeight="1" spans="1:27">
      <c r="A244" s="1">
        <v>3</v>
      </c>
      <c r="B244" s="2">
        <v>2</v>
      </c>
      <c r="C244" s="2">
        <v>1</v>
      </c>
      <c r="D244" s="2">
        <v>4</v>
      </c>
      <c r="E244" s="2">
        <v>1</v>
      </c>
      <c r="F244" s="4">
        <v>1</v>
      </c>
      <c r="G244" s="3" t="s">
        <v>159</v>
      </c>
      <c r="H244" s="469">
        <v>210</v>
      </c>
      <c r="I244" s="420"/>
      <c r="J244" s="420"/>
      <c r="K244" s="420"/>
      <c r="L244" s="420"/>
      <c r="M244" s="174"/>
      <c r="N244" s="174"/>
      <c r="O244" s="174"/>
      <c r="P244" s="174"/>
      <c r="Q244" s="174"/>
      <c r="R244" s="174"/>
      <c r="S244" s="174"/>
      <c r="T244" s="174"/>
      <c r="U244" s="174"/>
      <c r="V244" s="174"/>
      <c r="W244" s="174"/>
      <c r="X244" s="174"/>
      <c r="Y244" s="174"/>
      <c r="Z244" s="174"/>
      <c r="AA244" s="174"/>
    </row>
    <row r="245" ht="13.5" customHeight="1" spans="1:27">
      <c r="A245" s="1">
        <v>3</v>
      </c>
      <c r="B245" s="2">
        <v>2</v>
      </c>
      <c r="C245" s="2">
        <v>1</v>
      </c>
      <c r="D245" s="2">
        <v>4</v>
      </c>
      <c r="E245" s="2">
        <v>1</v>
      </c>
      <c r="F245" s="4">
        <v>2</v>
      </c>
      <c r="G245" s="3" t="s">
        <v>160</v>
      </c>
      <c r="H245" s="469">
        <v>211</v>
      </c>
      <c r="I245" s="420"/>
      <c r="J245" s="420"/>
      <c r="K245" s="420"/>
      <c r="L245" s="420"/>
      <c r="M245" s="174"/>
      <c r="N245" s="174"/>
      <c r="O245" s="174"/>
      <c r="P245" s="174"/>
      <c r="Q245" s="174"/>
      <c r="R245" s="174"/>
      <c r="S245" s="174"/>
      <c r="T245" s="174"/>
      <c r="U245" s="174"/>
      <c r="V245" s="174"/>
      <c r="W245" s="174"/>
      <c r="X245" s="174"/>
      <c r="Y245" s="174"/>
      <c r="Z245" s="174"/>
      <c r="AA245" s="174"/>
    </row>
    <row r="246" spans="1:27">
      <c r="A246" s="1">
        <v>3</v>
      </c>
      <c r="B246" s="2">
        <v>2</v>
      </c>
      <c r="C246" s="2">
        <v>1</v>
      </c>
      <c r="D246" s="2">
        <v>5</v>
      </c>
      <c r="E246" s="2"/>
      <c r="F246" s="4"/>
      <c r="G246" s="3" t="s">
        <v>162</v>
      </c>
      <c r="H246" s="469">
        <v>212</v>
      </c>
      <c r="I246" s="414">
        <f>I248</f>
        <v>0</v>
      </c>
      <c r="J246" s="448">
        <f>J248</f>
        <v>0</v>
      </c>
      <c r="K246" s="415">
        <f>K248</f>
        <v>0</v>
      </c>
      <c r="L246" s="415">
        <f>L248</f>
        <v>0</v>
      </c>
      <c r="N246" s="174"/>
      <c r="O246" s="174"/>
      <c r="P246" s="174"/>
      <c r="Q246" s="174"/>
      <c r="R246" s="174"/>
      <c r="S246" s="174"/>
      <c r="T246" s="174"/>
      <c r="U246" s="174"/>
      <c r="V246" s="174"/>
      <c r="W246" s="174"/>
      <c r="X246" s="174"/>
      <c r="Y246" s="174"/>
      <c r="Z246" s="174"/>
      <c r="AA246" s="174"/>
    </row>
    <row r="247" spans="1:27">
      <c r="A247" s="452">
        <v>1</v>
      </c>
      <c r="B247" s="380"/>
      <c r="C247" s="380"/>
      <c r="D247" s="380"/>
      <c r="E247" s="380"/>
      <c r="F247" s="381"/>
      <c r="G247" s="493">
        <v>2</v>
      </c>
      <c r="H247" s="437">
        <v>3</v>
      </c>
      <c r="I247" s="438">
        <v>4</v>
      </c>
      <c r="J247" s="452">
        <v>5</v>
      </c>
      <c r="K247" s="437">
        <v>6</v>
      </c>
      <c r="L247" s="437">
        <v>7</v>
      </c>
      <c r="N247" s="174"/>
      <c r="O247" s="174"/>
      <c r="P247" s="174"/>
      <c r="Q247" s="174"/>
      <c r="R247" s="174"/>
      <c r="S247" s="174"/>
      <c r="T247" s="174"/>
      <c r="U247" s="174"/>
      <c r="V247" s="174"/>
      <c r="W247" s="174"/>
      <c r="X247" s="174"/>
      <c r="Y247" s="174"/>
      <c r="Z247" s="174"/>
      <c r="AA247" s="174"/>
    </row>
    <row r="248" ht="30.75" customHeight="1" spans="1:27">
      <c r="A248" s="1">
        <v>3</v>
      </c>
      <c r="B248" s="2">
        <v>2</v>
      </c>
      <c r="C248" s="2">
        <v>1</v>
      </c>
      <c r="D248" s="2">
        <v>5</v>
      </c>
      <c r="E248" s="2">
        <v>1</v>
      </c>
      <c r="F248" s="4"/>
      <c r="G248" s="3" t="s">
        <v>162</v>
      </c>
      <c r="H248" s="469">
        <v>213</v>
      </c>
      <c r="I248" s="415">
        <f>I249</f>
        <v>0</v>
      </c>
      <c r="J248" s="448">
        <f>J249</f>
        <v>0</v>
      </c>
      <c r="K248" s="415">
        <f>K249</f>
        <v>0</v>
      </c>
      <c r="L248" s="415">
        <f>L249</f>
        <v>0</v>
      </c>
      <c r="M248" s="174"/>
      <c r="N248" s="174"/>
      <c r="O248" s="174"/>
      <c r="P248" s="174"/>
      <c r="Q248" s="174"/>
      <c r="R248" s="174"/>
      <c r="S248" s="174"/>
      <c r="T248" s="174"/>
      <c r="U248" s="174"/>
      <c r="V248" s="174"/>
      <c r="W248" s="174"/>
      <c r="X248" s="174"/>
      <c r="Y248" s="174"/>
      <c r="Z248" s="174"/>
      <c r="AA248" s="174"/>
    </row>
    <row r="249" spans="1:27">
      <c r="A249" s="53">
        <v>3</v>
      </c>
      <c r="B249" s="54">
        <v>2</v>
      </c>
      <c r="C249" s="54">
        <v>1</v>
      </c>
      <c r="D249" s="54">
        <v>5</v>
      </c>
      <c r="E249" s="54">
        <v>1</v>
      </c>
      <c r="F249" s="58">
        <v>1</v>
      </c>
      <c r="G249" s="55" t="s">
        <v>162</v>
      </c>
      <c r="H249" s="469">
        <v>214</v>
      </c>
      <c r="I249" s="479"/>
      <c r="J249" s="479"/>
      <c r="K249" s="479"/>
      <c r="L249" s="479"/>
      <c r="M249" s="174"/>
      <c r="N249" s="174"/>
      <c r="O249" s="174"/>
      <c r="P249" s="174"/>
      <c r="Q249" s="174"/>
      <c r="R249" s="174"/>
      <c r="S249" s="174"/>
      <c r="T249" s="174"/>
      <c r="U249" s="174"/>
      <c r="V249" s="174"/>
      <c r="W249" s="174"/>
      <c r="X249" s="174"/>
      <c r="Y249" s="174"/>
      <c r="Z249" s="174"/>
      <c r="AA249" s="174"/>
    </row>
    <row r="250" spans="1:27">
      <c r="A250" s="1">
        <v>3</v>
      </c>
      <c r="B250" s="2">
        <v>2</v>
      </c>
      <c r="C250" s="2">
        <v>1</v>
      </c>
      <c r="D250" s="2">
        <v>6</v>
      </c>
      <c r="E250" s="2"/>
      <c r="F250" s="4"/>
      <c r="G250" s="3" t="s">
        <v>163</v>
      </c>
      <c r="H250" s="540">
        <v>215</v>
      </c>
      <c r="I250" s="414">
        <f>I251</f>
        <v>0</v>
      </c>
      <c r="J250" s="448">
        <f t="shared" ref="J250:L251" si="23">J251</f>
        <v>0</v>
      </c>
      <c r="K250" s="415">
        <f t="shared" si="23"/>
        <v>0</v>
      </c>
      <c r="L250" s="415">
        <f t="shared" si="23"/>
        <v>0</v>
      </c>
      <c r="M250" s="174"/>
      <c r="N250" s="174"/>
      <c r="O250" s="174"/>
      <c r="P250" s="174"/>
      <c r="Q250" s="174"/>
      <c r="R250" s="174"/>
      <c r="S250" s="174"/>
      <c r="T250" s="174"/>
      <c r="U250" s="174"/>
      <c r="V250" s="174"/>
      <c r="W250" s="174"/>
      <c r="X250" s="174"/>
      <c r="Y250" s="174"/>
      <c r="Z250" s="174"/>
      <c r="AA250" s="174"/>
    </row>
    <row r="251" spans="1:27">
      <c r="A251" s="1">
        <v>3</v>
      </c>
      <c r="B251" s="1">
        <v>2</v>
      </c>
      <c r="C251" s="2">
        <v>1</v>
      </c>
      <c r="D251" s="2">
        <v>6</v>
      </c>
      <c r="E251" s="2">
        <v>1</v>
      </c>
      <c r="F251" s="4"/>
      <c r="G251" s="3" t="s">
        <v>163</v>
      </c>
      <c r="H251" s="469">
        <v>216</v>
      </c>
      <c r="I251" s="414">
        <f>I252</f>
        <v>0</v>
      </c>
      <c r="J251" s="448">
        <f t="shared" si="23"/>
        <v>0</v>
      </c>
      <c r="K251" s="415">
        <f t="shared" si="23"/>
        <v>0</v>
      </c>
      <c r="L251" s="415">
        <f t="shared" si="23"/>
        <v>0</v>
      </c>
      <c r="M251" s="174"/>
      <c r="N251" s="174"/>
      <c r="O251" s="174"/>
      <c r="P251" s="174"/>
      <c r="Q251" s="174"/>
      <c r="R251" s="174"/>
      <c r="S251" s="174"/>
      <c r="T251" s="174"/>
      <c r="U251" s="174"/>
      <c r="V251" s="174"/>
      <c r="W251" s="174"/>
      <c r="X251" s="174"/>
      <c r="Y251" s="174"/>
      <c r="Z251" s="174"/>
      <c r="AA251" s="174"/>
    </row>
    <row r="252" ht="15.75" customHeight="1" spans="1:27">
      <c r="A252" s="25">
        <v>3</v>
      </c>
      <c r="B252" s="25">
        <v>2</v>
      </c>
      <c r="C252" s="20">
        <v>1</v>
      </c>
      <c r="D252" s="20">
        <v>6</v>
      </c>
      <c r="E252" s="20">
        <v>1</v>
      </c>
      <c r="F252" s="23">
        <v>1</v>
      </c>
      <c r="G252" s="21" t="s">
        <v>163</v>
      </c>
      <c r="H252" s="540">
        <v>217</v>
      </c>
      <c r="I252" s="479"/>
      <c r="J252" s="479"/>
      <c r="K252" s="479"/>
      <c r="L252" s="479"/>
      <c r="M252" s="174"/>
      <c r="N252" s="174"/>
      <c r="O252" s="174"/>
      <c r="P252" s="174"/>
      <c r="Q252" s="174"/>
      <c r="R252" s="174"/>
      <c r="S252" s="174"/>
      <c r="T252" s="174"/>
      <c r="U252" s="174"/>
      <c r="V252" s="174"/>
      <c r="W252" s="174"/>
      <c r="X252" s="174"/>
      <c r="Y252" s="174"/>
      <c r="Z252" s="174"/>
      <c r="AA252" s="174"/>
    </row>
    <row r="253" ht="13.5" customHeight="1" spans="1:27">
      <c r="A253" s="1">
        <v>3</v>
      </c>
      <c r="B253" s="1">
        <v>2</v>
      </c>
      <c r="C253" s="2">
        <v>1</v>
      </c>
      <c r="D253" s="2">
        <v>7</v>
      </c>
      <c r="E253" s="2"/>
      <c r="F253" s="4"/>
      <c r="G253" s="3" t="s">
        <v>164</v>
      </c>
      <c r="H253" s="469">
        <v>218</v>
      </c>
      <c r="I253" s="414">
        <f>I254</f>
        <v>0</v>
      </c>
      <c r="J253" s="448">
        <f>J254</f>
        <v>0</v>
      </c>
      <c r="K253" s="415">
        <f>K254</f>
        <v>0</v>
      </c>
      <c r="L253" s="415">
        <f>L254</f>
        <v>0</v>
      </c>
      <c r="M253" s="174"/>
      <c r="N253" s="174"/>
      <c r="O253" s="174"/>
      <c r="P253" s="174"/>
      <c r="Q253" s="174"/>
      <c r="R253" s="174"/>
      <c r="S253" s="174"/>
      <c r="T253" s="174"/>
      <c r="U253" s="174"/>
      <c r="V253" s="174"/>
      <c r="W253" s="174"/>
      <c r="X253" s="174"/>
      <c r="Y253" s="174"/>
      <c r="Z253" s="174"/>
      <c r="AA253" s="174"/>
    </row>
    <row r="254" spans="1:27">
      <c r="A254" s="1">
        <v>3</v>
      </c>
      <c r="B254" s="2">
        <v>2</v>
      </c>
      <c r="C254" s="2">
        <v>1</v>
      </c>
      <c r="D254" s="2">
        <v>7</v>
      </c>
      <c r="E254" s="2">
        <v>1</v>
      </c>
      <c r="F254" s="4"/>
      <c r="G254" s="3" t="s">
        <v>164</v>
      </c>
      <c r="H254" s="540">
        <v>219</v>
      </c>
      <c r="I254" s="414">
        <f>I255+I256</f>
        <v>0</v>
      </c>
      <c r="J254" s="414">
        <f>J255+J256</f>
        <v>0</v>
      </c>
      <c r="K254" s="414">
        <f>K255+K256</f>
        <v>0</v>
      </c>
      <c r="L254" s="414">
        <f>L255+L256</f>
        <v>0</v>
      </c>
      <c r="M254" s="174"/>
      <c r="N254" s="174"/>
      <c r="O254" s="174"/>
      <c r="P254" s="174"/>
      <c r="Q254" s="174"/>
      <c r="R254" s="174"/>
      <c r="S254" s="174"/>
      <c r="T254" s="174"/>
      <c r="U254" s="174"/>
      <c r="V254" s="174"/>
      <c r="W254" s="174"/>
      <c r="X254" s="174"/>
      <c r="Y254" s="174"/>
      <c r="Z254" s="174"/>
      <c r="AA254" s="174"/>
    </row>
    <row r="255" ht="15" customHeight="1" spans="1:27">
      <c r="A255" s="1">
        <v>3</v>
      </c>
      <c r="B255" s="2">
        <v>2</v>
      </c>
      <c r="C255" s="2">
        <v>1</v>
      </c>
      <c r="D255" s="2">
        <v>7</v>
      </c>
      <c r="E255" s="2">
        <v>1</v>
      </c>
      <c r="F255" s="4">
        <v>1</v>
      </c>
      <c r="G255" s="3" t="s">
        <v>159</v>
      </c>
      <c r="H255" s="469">
        <v>220</v>
      </c>
      <c r="I255" s="479"/>
      <c r="J255" s="479"/>
      <c r="K255" s="479"/>
      <c r="L255" s="479"/>
      <c r="M255" s="174"/>
      <c r="N255" s="174"/>
      <c r="O255" s="174"/>
      <c r="P255" s="174"/>
      <c r="Q255" s="174"/>
      <c r="R255" s="174"/>
      <c r="S255" s="174"/>
      <c r="T255" s="174"/>
      <c r="U255" s="174"/>
      <c r="V255" s="174"/>
      <c r="W255" s="174"/>
      <c r="X255" s="174"/>
      <c r="Y255" s="174"/>
      <c r="Z255" s="174"/>
      <c r="AA255" s="174"/>
    </row>
    <row r="256" ht="15" customHeight="1" spans="1:27">
      <c r="A256" s="1">
        <v>3</v>
      </c>
      <c r="B256" s="2">
        <v>2</v>
      </c>
      <c r="C256" s="2">
        <v>1</v>
      </c>
      <c r="D256" s="2">
        <v>7</v>
      </c>
      <c r="E256" s="2">
        <v>1</v>
      </c>
      <c r="F256" s="4">
        <v>2</v>
      </c>
      <c r="G256" s="3" t="s">
        <v>160</v>
      </c>
      <c r="H256" s="540">
        <v>221</v>
      </c>
      <c r="I256" s="420"/>
      <c r="J256" s="420"/>
      <c r="K256" s="420"/>
      <c r="L256" s="420"/>
      <c r="M256" s="174"/>
      <c r="N256" s="174"/>
      <c r="O256" s="174"/>
      <c r="P256" s="174"/>
      <c r="Q256" s="174"/>
      <c r="R256" s="174"/>
      <c r="S256" s="174"/>
      <c r="T256" s="174"/>
      <c r="U256" s="174"/>
      <c r="V256" s="174"/>
      <c r="W256" s="174"/>
      <c r="X256" s="174"/>
      <c r="Y256" s="174"/>
      <c r="Z256" s="174"/>
      <c r="AA256" s="174"/>
    </row>
    <row r="257" ht="12" customHeight="1" spans="1:27">
      <c r="A257" s="1">
        <v>3</v>
      </c>
      <c r="B257" s="2">
        <v>2</v>
      </c>
      <c r="C257" s="2">
        <v>2</v>
      </c>
      <c r="D257" s="74"/>
      <c r="E257" s="74"/>
      <c r="F257" s="75"/>
      <c r="G257" s="3" t="s">
        <v>165</v>
      </c>
      <c r="H257" s="469">
        <v>222</v>
      </c>
      <c r="I257" s="414">
        <f>SUM(I258+I264+I268+I272+I276+I279+I282)</f>
        <v>0</v>
      </c>
      <c r="J257" s="448">
        <f>SUM(J258+J264+J268+J272+J276+J279+J282)</f>
        <v>0</v>
      </c>
      <c r="K257" s="415">
        <f>SUM(K258+K264+K268+K272+K276+K279+K282)</f>
        <v>0</v>
      </c>
      <c r="L257" s="414">
        <f>SUM(L258+L264+L268+L272+L276+L279+L282)</f>
        <v>0</v>
      </c>
      <c r="M257" s="174"/>
      <c r="N257" s="174"/>
      <c r="O257" s="174"/>
      <c r="P257" s="174"/>
      <c r="Q257" s="174"/>
      <c r="R257" s="174"/>
      <c r="S257" s="174"/>
      <c r="T257" s="174"/>
      <c r="U257" s="174"/>
      <c r="V257" s="174"/>
      <c r="W257" s="174"/>
      <c r="X257" s="174"/>
      <c r="Y257" s="174"/>
      <c r="Z257" s="174"/>
      <c r="AA257" s="174"/>
    </row>
    <row r="258" ht="26.4" spans="1:27">
      <c r="A258" s="1">
        <v>3</v>
      </c>
      <c r="B258" s="2">
        <v>2</v>
      </c>
      <c r="C258" s="2">
        <v>2</v>
      </c>
      <c r="D258" s="2">
        <v>1</v>
      </c>
      <c r="E258" s="2"/>
      <c r="F258" s="4"/>
      <c r="G258" s="3" t="s">
        <v>166</v>
      </c>
      <c r="H258" s="540">
        <v>223</v>
      </c>
      <c r="I258" s="414">
        <f>I259</f>
        <v>0</v>
      </c>
      <c r="J258" s="448">
        <f>J259</f>
        <v>0</v>
      </c>
      <c r="K258" s="415">
        <f>K259</f>
        <v>0</v>
      </c>
      <c r="L258" s="414">
        <f>L259</f>
        <v>0</v>
      </c>
      <c r="M258" s="174"/>
      <c r="N258" s="174"/>
      <c r="O258" s="174"/>
      <c r="P258" s="174"/>
      <c r="Q258" s="174"/>
      <c r="R258" s="174"/>
      <c r="S258" s="174"/>
      <c r="T258" s="174"/>
      <c r="U258" s="174"/>
      <c r="V258" s="174"/>
      <c r="W258" s="174"/>
      <c r="X258" s="174"/>
      <c r="Y258" s="174"/>
      <c r="Z258" s="174"/>
      <c r="AA258" s="174"/>
    </row>
    <row r="259" ht="26.4" spans="1:27">
      <c r="A259" s="5">
        <v>3</v>
      </c>
      <c r="B259" s="1">
        <v>2</v>
      </c>
      <c r="C259" s="2">
        <v>2</v>
      </c>
      <c r="D259" s="2">
        <v>1</v>
      </c>
      <c r="E259" s="2">
        <v>1</v>
      </c>
      <c r="F259" s="4"/>
      <c r="G259" s="3" t="s">
        <v>167</v>
      </c>
      <c r="H259" s="469">
        <v>224</v>
      </c>
      <c r="I259" s="414">
        <f>SUM(I260:I263)</f>
        <v>0</v>
      </c>
      <c r="J259" s="414">
        <f>SUM(J260:J263)</f>
        <v>0</v>
      </c>
      <c r="K259" s="414">
        <f>SUM(K260:K263)</f>
        <v>0</v>
      </c>
      <c r="L259" s="414">
        <f>SUM(L260:L263)</f>
        <v>0</v>
      </c>
      <c r="M259" s="174"/>
      <c r="N259" s="174"/>
      <c r="O259" s="174"/>
      <c r="P259" s="174"/>
      <c r="Q259" s="174"/>
      <c r="R259" s="174"/>
      <c r="S259" s="174"/>
      <c r="T259" s="174"/>
      <c r="U259" s="174"/>
      <c r="V259" s="174"/>
      <c r="W259" s="174"/>
      <c r="X259" s="174"/>
      <c r="Y259" s="174"/>
      <c r="Z259" s="174"/>
      <c r="AA259" s="174"/>
    </row>
    <row r="260" spans="1:27">
      <c r="A260" s="5">
        <v>3</v>
      </c>
      <c r="B260" s="1">
        <v>2</v>
      </c>
      <c r="C260" s="2">
        <v>2</v>
      </c>
      <c r="D260" s="2">
        <v>1</v>
      </c>
      <c r="E260" s="2">
        <v>1</v>
      </c>
      <c r="F260" s="4">
        <v>1</v>
      </c>
      <c r="G260" s="3" t="s">
        <v>151</v>
      </c>
      <c r="H260" s="540">
        <v>225</v>
      </c>
      <c r="I260" s="420"/>
      <c r="J260" s="420"/>
      <c r="K260" s="420"/>
      <c r="L260" s="420"/>
      <c r="M260" s="174"/>
      <c r="N260" s="174"/>
      <c r="O260" s="174"/>
      <c r="P260" s="174"/>
      <c r="Q260" s="174"/>
      <c r="R260" s="174"/>
      <c r="S260" s="174"/>
      <c r="T260" s="174"/>
      <c r="U260" s="174"/>
      <c r="V260" s="174"/>
      <c r="W260" s="174"/>
      <c r="X260" s="174"/>
      <c r="Y260" s="174"/>
      <c r="Z260" s="174"/>
      <c r="AA260" s="174"/>
    </row>
    <row r="261" ht="18" customHeight="1" spans="1:27">
      <c r="A261" s="52">
        <v>3</v>
      </c>
      <c r="B261" s="10">
        <v>2</v>
      </c>
      <c r="C261" s="8">
        <v>2</v>
      </c>
      <c r="D261" s="8">
        <v>1</v>
      </c>
      <c r="E261" s="8">
        <v>1</v>
      </c>
      <c r="F261" s="11">
        <v>2</v>
      </c>
      <c r="G261" s="541" t="s">
        <v>152</v>
      </c>
      <c r="H261" s="469">
        <v>226</v>
      </c>
      <c r="I261" s="420"/>
      <c r="J261" s="420"/>
      <c r="K261" s="420"/>
      <c r="L261" s="420"/>
      <c r="M261" s="174"/>
      <c r="N261" s="174"/>
      <c r="O261" s="174"/>
      <c r="P261" s="174"/>
      <c r="Q261" s="174"/>
      <c r="R261" s="174"/>
      <c r="S261" s="174"/>
      <c r="T261" s="174"/>
      <c r="U261" s="174"/>
      <c r="V261" s="174"/>
      <c r="W261" s="174"/>
      <c r="X261" s="174"/>
      <c r="Y261" s="174"/>
      <c r="Z261" s="174"/>
      <c r="AA261" s="174"/>
    </row>
    <row r="262" ht="15" customHeight="1" spans="1:27">
      <c r="A262" s="5">
        <v>3</v>
      </c>
      <c r="B262" s="1">
        <v>2</v>
      </c>
      <c r="C262" s="2">
        <v>2</v>
      </c>
      <c r="D262" s="2">
        <v>1</v>
      </c>
      <c r="E262" s="2">
        <v>1</v>
      </c>
      <c r="F262" s="4">
        <v>3</v>
      </c>
      <c r="G262" s="3" t="s">
        <v>153</v>
      </c>
      <c r="H262" s="540">
        <v>227</v>
      </c>
      <c r="I262" s="420"/>
      <c r="J262" s="420"/>
      <c r="K262" s="420"/>
      <c r="L262" s="420"/>
      <c r="M262" s="174"/>
      <c r="N262" s="174"/>
      <c r="O262" s="174"/>
      <c r="P262" s="174"/>
      <c r="Q262" s="174"/>
      <c r="R262" s="174"/>
      <c r="S262" s="174"/>
      <c r="T262" s="174"/>
      <c r="U262" s="174"/>
      <c r="V262" s="174"/>
      <c r="W262" s="174"/>
      <c r="X262" s="174"/>
      <c r="Y262" s="174"/>
      <c r="Z262" s="174"/>
      <c r="AA262" s="174"/>
    </row>
    <row r="263" ht="15" customHeight="1" spans="1:27">
      <c r="A263" s="5">
        <v>3</v>
      </c>
      <c r="B263" s="1">
        <v>2</v>
      </c>
      <c r="C263" s="2">
        <v>2</v>
      </c>
      <c r="D263" s="2">
        <v>1</v>
      </c>
      <c r="E263" s="2">
        <v>1</v>
      </c>
      <c r="F263" s="4">
        <v>4</v>
      </c>
      <c r="G263" s="3" t="s">
        <v>154</v>
      </c>
      <c r="H263" s="469">
        <v>228</v>
      </c>
      <c r="I263" s="420"/>
      <c r="J263" s="419"/>
      <c r="K263" s="420"/>
      <c r="L263" s="420"/>
      <c r="M263" s="174"/>
      <c r="N263" s="174"/>
      <c r="O263" s="174"/>
      <c r="P263" s="174"/>
      <c r="Q263" s="174"/>
      <c r="R263" s="174"/>
      <c r="S263" s="174"/>
      <c r="T263" s="174"/>
      <c r="U263" s="174"/>
      <c r="V263" s="174"/>
      <c r="W263" s="174"/>
      <c r="X263" s="174"/>
      <c r="Y263" s="174"/>
      <c r="Z263" s="174"/>
      <c r="AA263" s="174"/>
    </row>
    <row r="264" ht="26.4" spans="1:27">
      <c r="A264" s="5">
        <v>3</v>
      </c>
      <c r="B264" s="1">
        <v>2</v>
      </c>
      <c r="C264" s="2">
        <v>2</v>
      </c>
      <c r="D264" s="2">
        <v>2</v>
      </c>
      <c r="E264" s="2"/>
      <c r="F264" s="4"/>
      <c r="G264" s="3" t="s">
        <v>155</v>
      </c>
      <c r="H264" s="540">
        <v>229</v>
      </c>
      <c r="I264" s="414">
        <f>I265</f>
        <v>0</v>
      </c>
      <c r="J264" s="415">
        <f>J265</f>
        <v>0</v>
      </c>
      <c r="K264" s="414">
        <f>K265</f>
        <v>0</v>
      </c>
      <c r="L264" s="415">
        <f>L265</f>
        <v>0</v>
      </c>
      <c r="M264" s="174"/>
      <c r="N264" s="174"/>
      <c r="O264" s="174"/>
      <c r="P264" s="174"/>
      <c r="Q264" s="174"/>
      <c r="R264" s="174"/>
      <c r="S264" s="174"/>
      <c r="T264" s="174"/>
      <c r="U264" s="174"/>
      <c r="V264" s="174"/>
      <c r="W264" s="174"/>
      <c r="X264" s="174"/>
      <c r="Y264" s="174"/>
      <c r="Z264" s="174"/>
      <c r="AA264" s="174"/>
    </row>
    <row r="265" ht="26.4" spans="1:27">
      <c r="A265" s="1">
        <v>3</v>
      </c>
      <c r="B265" s="2">
        <v>2</v>
      </c>
      <c r="C265" s="8">
        <v>2</v>
      </c>
      <c r="D265" s="8">
        <v>2</v>
      </c>
      <c r="E265" s="8">
        <v>1</v>
      </c>
      <c r="F265" s="11"/>
      <c r="G265" s="9" t="s">
        <v>155</v>
      </c>
      <c r="H265" s="469">
        <v>230</v>
      </c>
      <c r="I265" s="421">
        <f>SUM(I266:I267)</f>
        <v>0</v>
      </c>
      <c r="J265" s="430">
        <f>SUM(J266:J267)</f>
        <v>0</v>
      </c>
      <c r="K265" s="422">
        <f>SUM(K266:K267)</f>
        <v>0</v>
      </c>
      <c r="L265" s="422">
        <f>SUM(L266:L267)</f>
        <v>0</v>
      </c>
      <c r="M265" s="174"/>
      <c r="N265" s="174"/>
      <c r="O265" s="174"/>
      <c r="P265" s="174"/>
      <c r="Q265" s="174"/>
      <c r="R265" s="174"/>
      <c r="S265" s="174"/>
      <c r="T265" s="174"/>
      <c r="U265" s="174"/>
      <c r="V265" s="174"/>
      <c r="W265" s="174"/>
      <c r="X265" s="174"/>
      <c r="Y265" s="174"/>
      <c r="Z265" s="174"/>
      <c r="AA265" s="174"/>
    </row>
    <row r="266" spans="1:27">
      <c r="A266" s="1">
        <v>3</v>
      </c>
      <c r="B266" s="2">
        <v>2</v>
      </c>
      <c r="C266" s="2">
        <v>2</v>
      </c>
      <c r="D266" s="2">
        <v>2</v>
      </c>
      <c r="E266" s="2">
        <v>1</v>
      </c>
      <c r="F266" s="4">
        <v>1</v>
      </c>
      <c r="G266" s="3" t="s">
        <v>156</v>
      </c>
      <c r="H266" s="540">
        <v>231</v>
      </c>
      <c r="I266" s="420"/>
      <c r="J266" s="420"/>
      <c r="K266" s="420"/>
      <c r="L266" s="420"/>
      <c r="M266" s="174"/>
      <c r="N266" s="174"/>
      <c r="O266" s="174"/>
      <c r="P266" s="174"/>
      <c r="Q266" s="174"/>
      <c r="R266" s="174"/>
      <c r="S266" s="174"/>
      <c r="T266" s="174"/>
      <c r="U266" s="174"/>
      <c r="V266" s="174"/>
      <c r="W266" s="174"/>
      <c r="X266" s="174"/>
      <c r="Y266" s="174"/>
      <c r="Z266" s="174"/>
      <c r="AA266" s="174"/>
    </row>
    <row r="267" spans="1:27">
      <c r="A267" s="1">
        <v>3</v>
      </c>
      <c r="B267" s="2">
        <v>2</v>
      </c>
      <c r="C267" s="2">
        <v>2</v>
      </c>
      <c r="D267" s="2">
        <v>2</v>
      </c>
      <c r="E267" s="2">
        <v>1</v>
      </c>
      <c r="F267" s="4">
        <v>2</v>
      </c>
      <c r="G267" s="1" t="s">
        <v>157</v>
      </c>
      <c r="H267" s="469">
        <v>232</v>
      </c>
      <c r="I267" s="420"/>
      <c r="J267" s="420"/>
      <c r="K267" s="420"/>
      <c r="L267" s="420"/>
      <c r="M267" s="174"/>
      <c r="N267" s="174"/>
      <c r="O267" s="174"/>
      <c r="P267" s="174"/>
      <c r="Q267" s="174"/>
      <c r="R267" s="174"/>
      <c r="S267" s="174"/>
      <c r="T267" s="174"/>
      <c r="U267" s="174"/>
      <c r="V267" s="174"/>
      <c r="W267" s="174"/>
      <c r="X267" s="174"/>
      <c r="Y267" s="174"/>
      <c r="Z267" s="174"/>
      <c r="AA267" s="174"/>
    </row>
    <row r="268" spans="1:27">
      <c r="A268" s="1">
        <v>3</v>
      </c>
      <c r="B268" s="2">
        <v>2</v>
      </c>
      <c r="C268" s="2">
        <v>2</v>
      </c>
      <c r="D268" s="2">
        <v>3</v>
      </c>
      <c r="E268" s="2"/>
      <c r="F268" s="4"/>
      <c r="G268" s="3" t="s">
        <v>158</v>
      </c>
      <c r="H268" s="540">
        <v>233</v>
      </c>
      <c r="I268" s="414">
        <f>I269</f>
        <v>0</v>
      </c>
      <c r="J268" s="448">
        <f>J269</f>
        <v>0</v>
      </c>
      <c r="K268" s="415">
        <f>K269</f>
        <v>0</v>
      </c>
      <c r="L268" s="415">
        <f>L269</f>
        <v>0</v>
      </c>
      <c r="M268" s="174"/>
      <c r="N268" s="174"/>
      <c r="O268" s="174"/>
      <c r="P268" s="174"/>
      <c r="Q268" s="174"/>
      <c r="R268" s="174"/>
      <c r="S268" s="174"/>
      <c r="T268" s="174"/>
      <c r="U268" s="174"/>
      <c r="V268" s="174"/>
      <c r="W268" s="174"/>
      <c r="X268" s="174"/>
      <c r="Y268" s="174"/>
      <c r="Z268" s="174"/>
      <c r="AA268" s="174"/>
    </row>
    <row r="269" ht="14.25" customHeight="1" spans="1:27">
      <c r="A269" s="10">
        <v>3</v>
      </c>
      <c r="B269" s="2">
        <v>2</v>
      </c>
      <c r="C269" s="2">
        <v>2</v>
      </c>
      <c r="D269" s="2">
        <v>3</v>
      </c>
      <c r="E269" s="2">
        <v>1</v>
      </c>
      <c r="F269" s="4"/>
      <c r="G269" s="3" t="s">
        <v>158</v>
      </c>
      <c r="H269" s="469">
        <v>234</v>
      </c>
      <c r="I269" s="414">
        <f>I270+I271</f>
        <v>0</v>
      </c>
      <c r="J269" s="414">
        <f>J270+J271</f>
        <v>0</v>
      </c>
      <c r="K269" s="414">
        <f>K270+K271</f>
        <v>0</v>
      </c>
      <c r="L269" s="414">
        <f>L270+L271</f>
        <v>0</v>
      </c>
      <c r="M269" s="174"/>
      <c r="N269" s="174"/>
      <c r="O269" s="174"/>
      <c r="P269" s="174"/>
      <c r="Q269" s="174"/>
      <c r="R269" s="174"/>
      <c r="S269" s="174"/>
      <c r="T269" s="174"/>
      <c r="U269" s="174"/>
      <c r="V269" s="174"/>
      <c r="W269" s="174"/>
      <c r="X269" s="174"/>
      <c r="Y269" s="174"/>
      <c r="Z269" s="174"/>
      <c r="AA269" s="174"/>
    </row>
    <row r="270" ht="14.25" customHeight="1" spans="1:27">
      <c r="A270" s="10">
        <v>3</v>
      </c>
      <c r="B270" s="2">
        <v>2</v>
      </c>
      <c r="C270" s="2">
        <v>2</v>
      </c>
      <c r="D270" s="2">
        <v>3</v>
      </c>
      <c r="E270" s="2">
        <v>1</v>
      </c>
      <c r="F270" s="4">
        <v>1</v>
      </c>
      <c r="G270" s="3" t="s">
        <v>159</v>
      </c>
      <c r="H270" s="540">
        <v>235</v>
      </c>
      <c r="I270" s="453"/>
      <c r="J270" s="475"/>
      <c r="K270" s="429"/>
      <c r="L270" s="419"/>
      <c r="M270" s="174"/>
      <c r="N270" s="174"/>
      <c r="O270" s="174"/>
      <c r="P270" s="174"/>
      <c r="Q270" s="174"/>
      <c r="R270" s="174"/>
      <c r="S270" s="174"/>
      <c r="T270" s="174"/>
      <c r="U270" s="174"/>
      <c r="V270" s="174"/>
      <c r="W270" s="174"/>
      <c r="X270" s="174"/>
      <c r="Y270" s="174"/>
      <c r="Z270" s="174"/>
      <c r="AA270" s="174"/>
    </row>
    <row r="271" ht="14.25" customHeight="1" spans="1:27">
      <c r="A271" s="10">
        <v>3</v>
      </c>
      <c r="B271" s="2">
        <v>2</v>
      </c>
      <c r="C271" s="2">
        <v>2</v>
      </c>
      <c r="D271" s="2">
        <v>3</v>
      </c>
      <c r="E271" s="2">
        <v>1</v>
      </c>
      <c r="F271" s="4">
        <v>2</v>
      </c>
      <c r="G271" s="3" t="s">
        <v>160</v>
      </c>
      <c r="H271" s="469">
        <v>236</v>
      </c>
      <c r="I271" s="453"/>
      <c r="J271" s="419"/>
      <c r="K271" s="429"/>
      <c r="L271" s="479"/>
      <c r="M271" s="174"/>
      <c r="N271" s="174"/>
      <c r="O271" s="174"/>
      <c r="P271" s="174"/>
      <c r="Q271" s="174"/>
      <c r="R271" s="174"/>
      <c r="S271" s="174"/>
      <c r="T271" s="174"/>
      <c r="U271" s="174"/>
      <c r="V271" s="174"/>
      <c r="W271" s="174"/>
      <c r="X271" s="174"/>
      <c r="Y271" s="174"/>
      <c r="Z271" s="174"/>
      <c r="AA271" s="174"/>
    </row>
    <row r="272" ht="14.25" customHeight="1" spans="1:27">
      <c r="A272" s="1">
        <v>3</v>
      </c>
      <c r="B272" s="2">
        <v>2</v>
      </c>
      <c r="C272" s="2">
        <v>2</v>
      </c>
      <c r="D272" s="2">
        <v>4</v>
      </c>
      <c r="E272" s="2"/>
      <c r="F272" s="4"/>
      <c r="G272" s="3" t="s">
        <v>161</v>
      </c>
      <c r="H272" s="540">
        <v>237</v>
      </c>
      <c r="I272" s="414">
        <f>I273</f>
        <v>0</v>
      </c>
      <c r="J272" s="448">
        <f>J273</f>
        <v>0</v>
      </c>
      <c r="K272" s="415">
        <f>K273</f>
        <v>0</v>
      </c>
      <c r="L272" s="415">
        <f>L273</f>
        <v>0</v>
      </c>
      <c r="M272" s="174"/>
      <c r="N272" s="174"/>
      <c r="O272" s="174"/>
      <c r="P272" s="174"/>
      <c r="Q272" s="174"/>
      <c r="R272" s="174"/>
      <c r="S272" s="174"/>
      <c r="T272" s="174"/>
      <c r="U272" s="174"/>
      <c r="V272" s="174"/>
      <c r="W272" s="174"/>
      <c r="X272" s="174"/>
      <c r="Y272" s="174"/>
      <c r="Z272" s="174"/>
      <c r="AA272" s="174"/>
    </row>
    <row r="273" spans="1:27">
      <c r="A273" s="1">
        <v>3</v>
      </c>
      <c r="B273" s="2">
        <v>2</v>
      </c>
      <c r="C273" s="2">
        <v>2</v>
      </c>
      <c r="D273" s="2">
        <v>4</v>
      </c>
      <c r="E273" s="2">
        <v>1</v>
      </c>
      <c r="F273" s="4"/>
      <c r="G273" s="3" t="s">
        <v>161</v>
      </c>
      <c r="H273" s="469">
        <v>238</v>
      </c>
      <c r="I273" s="414">
        <f>SUM(I274:I275)</f>
        <v>0</v>
      </c>
      <c r="J273" s="448">
        <f>SUM(J274:J275)</f>
        <v>0</v>
      </c>
      <c r="K273" s="415">
        <f>SUM(K274:K275)</f>
        <v>0</v>
      </c>
      <c r="L273" s="415">
        <f>SUM(L274:L275)</f>
        <v>0</v>
      </c>
      <c r="M273" s="174"/>
      <c r="N273" s="174"/>
      <c r="O273" s="174"/>
      <c r="P273" s="174"/>
      <c r="Q273" s="174"/>
      <c r="R273" s="174"/>
      <c r="S273" s="174"/>
      <c r="T273" s="174"/>
      <c r="U273" s="174"/>
      <c r="V273" s="174"/>
      <c r="W273" s="174"/>
      <c r="X273" s="174"/>
      <c r="Y273" s="174"/>
      <c r="Z273" s="174"/>
      <c r="AA273" s="174"/>
    </row>
    <row r="274" ht="14.25" customHeight="1" spans="1:27">
      <c r="A274" s="1">
        <v>3</v>
      </c>
      <c r="B274" s="2">
        <v>2</v>
      </c>
      <c r="C274" s="2">
        <v>2</v>
      </c>
      <c r="D274" s="2">
        <v>4</v>
      </c>
      <c r="E274" s="2">
        <v>1</v>
      </c>
      <c r="F274" s="4">
        <v>1</v>
      </c>
      <c r="G274" s="3" t="s">
        <v>159</v>
      </c>
      <c r="H274" s="540">
        <v>239</v>
      </c>
      <c r="I274" s="420"/>
      <c r="J274" s="420"/>
      <c r="K274" s="420"/>
      <c r="L274" s="420"/>
      <c r="M274" s="174"/>
      <c r="N274" s="174"/>
      <c r="O274" s="174"/>
      <c r="P274" s="174"/>
      <c r="Q274" s="174"/>
      <c r="R274" s="174"/>
      <c r="S274" s="174"/>
      <c r="T274" s="174"/>
      <c r="U274" s="174"/>
      <c r="V274" s="174"/>
      <c r="W274" s="174"/>
      <c r="X274" s="174"/>
      <c r="Y274" s="174"/>
      <c r="Z274" s="174"/>
      <c r="AA274" s="174"/>
    </row>
    <row r="275" ht="14.25" customHeight="1" spans="1:27">
      <c r="A275" s="10">
        <v>3</v>
      </c>
      <c r="B275" s="8">
        <v>2</v>
      </c>
      <c r="C275" s="8">
        <v>2</v>
      </c>
      <c r="D275" s="8">
        <v>4</v>
      </c>
      <c r="E275" s="8">
        <v>1</v>
      </c>
      <c r="F275" s="11">
        <v>2</v>
      </c>
      <c r="G275" s="5" t="s">
        <v>160</v>
      </c>
      <c r="H275" s="469">
        <v>240</v>
      </c>
      <c r="I275" s="420"/>
      <c r="J275" s="420"/>
      <c r="K275" s="420"/>
      <c r="L275" s="420"/>
      <c r="M275" s="174"/>
      <c r="N275" s="174"/>
      <c r="O275" s="174"/>
      <c r="P275" s="174"/>
      <c r="Q275" s="174"/>
      <c r="R275" s="174"/>
      <c r="S275" s="174"/>
      <c r="T275" s="174"/>
      <c r="U275" s="174"/>
      <c r="V275" s="174"/>
      <c r="W275" s="174"/>
      <c r="X275" s="174"/>
      <c r="Y275" s="174"/>
      <c r="Z275" s="174"/>
      <c r="AA275" s="174"/>
    </row>
    <row r="276" spans="1:27">
      <c r="A276" s="1">
        <v>3</v>
      </c>
      <c r="B276" s="2">
        <v>2</v>
      </c>
      <c r="C276" s="2">
        <v>2</v>
      </c>
      <c r="D276" s="2">
        <v>5</v>
      </c>
      <c r="E276" s="2"/>
      <c r="F276" s="4"/>
      <c r="G276" s="3" t="s">
        <v>162</v>
      </c>
      <c r="H276" s="540">
        <v>241</v>
      </c>
      <c r="I276" s="414">
        <f>I277</f>
        <v>0</v>
      </c>
      <c r="J276" s="448">
        <f t="shared" ref="J276:L277" si="24">J277</f>
        <v>0</v>
      </c>
      <c r="K276" s="415">
        <f t="shared" si="24"/>
        <v>0</v>
      </c>
      <c r="L276" s="415">
        <f t="shared" si="24"/>
        <v>0</v>
      </c>
      <c r="M276" s="174"/>
      <c r="N276" s="174"/>
      <c r="O276" s="174"/>
      <c r="P276" s="174"/>
      <c r="Q276" s="174"/>
      <c r="R276" s="174"/>
      <c r="S276" s="174"/>
      <c r="T276" s="174"/>
      <c r="U276" s="174"/>
      <c r="V276" s="174"/>
      <c r="W276" s="174"/>
      <c r="X276" s="174"/>
      <c r="Y276" s="174"/>
      <c r="Z276" s="174"/>
      <c r="AA276" s="174"/>
    </row>
    <row r="277" ht="26.25" customHeight="1" spans="1:27">
      <c r="A277" s="1">
        <v>3</v>
      </c>
      <c r="B277" s="2">
        <v>2</v>
      </c>
      <c r="C277" s="2">
        <v>2</v>
      </c>
      <c r="D277" s="2">
        <v>5</v>
      </c>
      <c r="E277" s="2">
        <v>1</v>
      </c>
      <c r="F277" s="4"/>
      <c r="G277" s="3" t="s">
        <v>162</v>
      </c>
      <c r="H277" s="469">
        <v>242</v>
      </c>
      <c r="I277" s="414">
        <f>I278</f>
        <v>0</v>
      </c>
      <c r="J277" s="448">
        <f t="shared" si="24"/>
        <v>0</v>
      </c>
      <c r="K277" s="448">
        <f t="shared" si="24"/>
        <v>0</v>
      </c>
      <c r="L277" s="415">
        <f t="shared" si="24"/>
        <v>0</v>
      </c>
      <c r="M277" s="174"/>
      <c r="N277" s="174"/>
      <c r="O277" s="174"/>
      <c r="P277" s="174"/>
      <c r="Q277" s="174"/>
      <c r="R277" s="174"/>
      <c r="S277" s="174"/>
      <c r="T277" s="174"/>
      <c r="U277" s="174"/>
      <c r="V277" s="174"/>
      <c r="W277" s="174"/>
      <c r="X277" s="174"/>
      <c r="Y277" s="174"/>
      <c r="Z277" s="174"/>
      <c r="AA277" s="174"/>
    </row>
    <row r="278" ht="27" customHeight="1" spans="1:27">
      <c r="A278" s="19">
        <v>3</v>
      </c>
      <c r="B278" s="20">
        <v>2</v>
      </c>
      <c r="C278" s="20">
        <v>2</v>
      </c>
      <c r="D278" s="20">
        <v>5</v>
      </c>
      <c r="E278" s="20">
        <v>1</v>
      </c>
      <c r="F278" s="23">
        <v>1</v>
      </c>
      <c r="G278" s="21" t="s">
        <v>162</v>
      </c>
      <c r="H278" s="540">
        <v>243</v>
      </c>
      <c r="I278" s="479"/>
      <c r="J278" s="479"/>
      <c r="K278" s="479"/>
      <c r="L278" s="479"/>
      <c r="M278" s="174"/>
      <c r="N278" s="174"/>
      <c r="O278" s="174"/>
      <c r="P278" s="174"/>
      <c r="Q278" s="174"/>
      <c r="R278" s="174"/>
      <c r="S278" s="174"/>
      <c r="T278" s="174"/>
      <c r="U278" s="174"/>
      <c r="V278" s="174"/>
      <c r="W278" s="174"/>
      <c r="X278" s="174"/>
      <c r="Y278" s="174"/>
      <c r="Z278" s="174"/>
      <c r="AA278" s="174"/>
    </row>
    <row r="279" ht="13.5" customHeight="1" spans="1:27">
      <c r="A279" s="1">
        <v>3</v>
      </c>
      <c r="B279" s="2">
        <v>2</v>
      </c>
      <c r="C279" s="2">
        <v>2</v>
      </c>
      <c r="D279" s="2">
        <v>6</v>
      </c>
      <c r="E279" s="2"/>
      <c r="F279" s="4"/>
      <c r="G279" s="3" t="s">
        <v>163</v>
      </c>
      <c r="H279" s="469">
        <v>244</v>
      </c>
      <c r="I279" s="414">
        <f>I280</f>
        <v>0</v>
      </c>
      <c r="J279" s="503">
        <f t="shared" ref="J279:L280" si="25">J280</f>
        <v>0</v>
      </c>
      <c r="K279" s="448">
        <f t="shared" si="25"/>
        <v>0</v>
      </c>
      <c r="L279" s="415">
        <f t="shared" si="25"/>
        <v>0</v>
      </c>
      <c r="M279" s="174"/>
      <c r="N279" s="174"/>
      <c r="O279" s="174"/>
      <c r="P279" s="174"/>
      <c r="Q279" s="174"/>
      <c r="R279" s="174"/>
      <c r="S279" s="174"/>
      <c r="T279" s="174"/>
      <c r="U279" s="174"/>
      <c r="V279" s="174"/>
      <c r="W279" s="174"/>
      <c r="X279" s="174"/>
      <c r="Y279" s="174"/>
      <c r="Z279" s="174"/>
      <c r="AA279" s="174"/>
    </row>
    <row r="280" ht="15" customHeight="1" spans="1:27">
      <c r="A280" s="1">
        <v>3</v>
      </c>
      <c r="B280" s="2">
        <v>2</v>
      </c>
      <c r="C280" s="2">
        <v>2</v>
      </c>
      <c r="D280" s="2">
        <v>6</v>
      </c>
      <c r="E280" s="2">
        <v>1</v>
      </c>
      <c r="F280" s="4"/>
      <c r="G280" s="3" t="s">
        <v>163</v>
      </c>
      <c r="H280" s="540">
        <v>245</v>
      </c>
      <c r="I280" s="414">
        <f>I281</f>
        <v>0</v>
      </c>
      <c r="J280" s="503">
        <f t="shared" si="25"/>
        <v>0</v>
      </c>
      <c r="K280" s="448">
        <f t="shared" si="25"/>
        <v>0</v>
      </c>
      <c r="L280" s="415">
        <f t="shared" si="25"/>
        <v>0</v>
      </c>
      <c r="M280" s="174"/>
      <c r="N280" s="174"/>
      <c r="O280" s="174"/>
      <c r="P280" s="174"/>
      <c r="Q280" s="174"/>
      <c r="R280" s="174"/>
      <c r="S280" s="174"/>
      <c r="T280" s="174"/>
      <c r="U280" s="174"/>
      <c r="V280" s="174"/>
      <c r="W280" s="174"/>
      <c r="X280" s="174"/>
      <c r="Y280" s="174"/>
      <c r="Z280" s="174"/>
      <c r="AA280" s="174"/>
    </row>
    <row r="281" ht="15" customHeight="1" spans="1:27">
      <c r="A281" s="1">
        <v>3</v>
      </c>
      <c r="B281" s="54">
        <v>2</v>
      </c>
      <c r="C281" s="54">
        <v>2</v>
      </c>
      <c r="D281" s="2">
        <v>6</v>
      </c>
      <c r="E281" s="54">
        <v>1</v>
      </c>
      <c r="F281" s="58">
        <v>1</v>
      </c>
      <c r="G281" s="55" t="s">
        <v>163</v>
      </c>
      <c r="H281" s="469">
        <v>246</v>
      </c>
      <c r="I281" s="479"/>
      <c r="J281" s="479"/>
      <c r="K281" s="479"/>
      <c r="L281" s="479"/>
      <c r="M281" s="174"/>
      <c r="N281" s="174"/>
      <c r="O281" s="174"/>
      <c r="P281" s="174"/>
      <c r="Q281" s="174"/>
      <c r="R281" s="174"/>
      <c r="S281" s="174"/>
      <c r="T281" s="174"/>
      <c r="U281" s="174"/>
      <c r="V281" s="174"/>
      <c r="W281" s="174"/>
      <c r="X281" s="174"/>
      <c r="Y281" s="174"/>
      <c r="Z281" s="174"/>
      <c r="AA281" s="174"/>
    </row>
    <row r="282" ht="15" customHeight="1" spans="1:27">
      <c r="A282" s="5">
        <v>3</v>
      </c>
      <c r="B282" s="1">
        <v>2</v>
      </c>
      <c r="C282" s="2">
        <v>2</v>
      </c>
      <c r="D282" s="2">
        <v>7</v>
      </c>
      <c r="E282" s="2"/>
      <c r="F282" s="4"/>
      <c r="G282" s="3" t="s">
        <v>164</v>
      </c>
      <c r="H282" s="540">
        <v>247</v>
      </c>
      <c r="I282" s="414">
        <f>I283</f>
        <v>0</v>
      </c>
      <c r="J282" s="503">
        <f>J283</f>
        <v>0</v>
      </c>
      <c r="K282" s="448">
        <f>K283</f>
        <v>0</v>
      </c>
      <c r="L282" s="415">
        <f>L283</f>
        <v>0</v>
      </c>
      <c r="M282" s="174"/>
      <c r="N282" s="174"/>
      <c r="O282" s="174"/>
      <c r="P282" s="174"/>
      <c r="Q282" s="174"/>
      <c r="R282" s="174"/>
      <c r="S282" s="174"/>
      <c r="T282" s="174"/>
      <c r="U282" s="174"/>
      <c r="V282" s="174"/>
      <c r="W282" s="174"/>
      <c r="X282" s="174"/>
      <c r="Y282" s="174"/>
      <c r="Z282" s="174"/>
      <c r="AA282" s="174"/>
    </row>
    <row r="283" ht="15.75" customHeight="1" spans="1:27">
      <c r="A283" s="5">
        <v>3</v>
      </c>
      <c r="B283" s="1">
        <v>2</v>
      </c>
      <c r="C283" s="2">
        <v>2</v>
      </c>
      <c r="D283" s="2">
        <v>7</v>
      </c>
      <c r="E283" s="2">
        <v>1</v>
      </c>
      <c r="F283" s="4"/>
      <c r="G283" s="3" t="s">
        <v>164</v>
      </c>
      <c r="H283" s="469">
        <v>248</v>
      </c>
      <c r="I283" s="414">
        <f>I284+I285</f>
        <v>0</v>
      </c>
      <c r="J283" s="414">
        <f>J284+J285</f>
        <v>0</v>
      </c>
      <c r="K283" s="414">
        <f>K284+K285</f>
        <v>0</v>
      </c>
      <c r="L283" s="414">
        <f>L284+L285</f>
        <v>0</v>
      </c>
      <c r="M283" s="174"/>
      <c r="N283" s="174"/>
      <c r="O283" s="174"/>
      <c r="P283" s="174"/>
      <c r="Q283" s="174"/>
      <c r="R283" s="174"/>
      <c r="S283" s="174"/>
      <c r="T283" s="174"/>
      <c r="U283" s="174"/>
      <c r="V283" s="174"/>
      <c r="W283" s="174"/>
      <c r="X283" s="174"/>
      <c r="Y283" s="174"/>
      <c r="Z283" s="174"/>
      <c r="AA283" s="174"/>
    </row>
    <row r="284" ht="13.5" customHeight="1" spans="1:27">
      <c r="A284" s="5">
        <v>3</v>
      </c>
      <c r="B284" s="1">
        <v>2</v>
      </c>
      <c r="C284" s="1">
        <v>2</v>
      </c>
      <c r="D284" s="2">
        <v>7</v>
      </c>
      <c r="E284" s="2">
        <v>1</v>
      </c>
      <c r="F284" s="4">
        <v>1</v>
      </c>
      <c r="G284" s="3" t="s">
        <v>159</v>
      </c>
      <c r="H284" s="540">
        <v>249</v>
      </c>
      <c r="I284" s="479"/>
      <c r="J284" s="479"/>
      <c r="K284" s="479"/>
      <c r="L284" s="479"/>
      <c r="M284" s="174"/>
      <c r="N284" s="174"/>
      <c r="O284" s="174"/>
      <c r="P284" s="174"/>
      <c r="Q284" s="174"/>
      <c r="R284" s="174"/>
      <c r="S284" s="174"/>
      <c r="T284" s="174"/>
      <c r="U284" s="174"/>
      <c r="V284" s="174"/>
      <c r="W284" s="174"/>
      <c r="X284" s="174"/>
      <c r="Y284" s="174"/>
      <c r="Z284" s="174"/>
      <c r="AA284" s="174"/>
    </row>
    <row r="285" ht="16.5" customHeight="1" spans="1:27">
      <c r="A285" s="5">
        <v>3</v>
      </c>
      <c r="B285" s="1">
        <v>2</v>
      </c>
      <c r="C285" s="1">
        <v>2</v>
      </c>
      <c r="D285" s="2">
        <v>7</v>
      </c>
      <c r="E285" s="2">
        <v>1</v>
      </c>
      <c r="F285" s="4">
        <v>2</v>
      </c>
      <c r="G285" s="3" t="s">
        <v>160</v>
      </c>
      <c r="H285" s="469">
        <v>250</v>
      </c>
      <c r="I285" s="420"/>
      <c r="J285" s="420"/>
      <c r="K285" s="420"/>
      <c r="L285" s="420"/>
      <c r="M285" s="174"/>
      <c r="N285" s="174"/>
      <c r="O285" s="174"/>
      <c r="P285" s="174"/>
      <c r="Q285" s="174"/>
      <c r="R285" s="174"/>
      <c r="S285" s="174"/>
      <c r="T285" s="174"/>
      <c r="U285" s="174"/>
      <c r="V285" s="174"/>
      <c r="W285" s="174"/>
      <c r="X285" s="174"/>
      <c r="Y285" s="174"/>
      <c r="Z285" s="174"/>
      <c r="AA285" s="174"/>
    </row>
    <row r="286" ht="29.25" customHeight="1" spans="1:27">
      <c r="A286" s="6">
        <v>3</v>
      </c>
      <c r="B286" s="6">
        <v>3</v>
      </c>
      <c r="C286" s="37"/>
      <c r="D286" s="38"/>
      <c r="E286" s="38"/>
      <c r="F286" s="39"/>
      <c r="G286" s="42" t="s">
        <v>168</v>
      </c>
      <c r="H286" s="540">
        <v>251</v>
      </c>
      <c r="I286" s="414">
        <f>SUM(I287+I316)</f>
        <v>0</v>
      </c>
      <c r="J286" s="503">
        <f>SUM(J287+J316)</f>
        <v>0</v>
      </c>
      <c r="K286" s="448">
        <f>SUM(K287+K316)</f>
        <v>0</v>
      </c>
      <c r="L286" s="415">
        <f>SUM(L287+L316)</f>
        <v>0</v>
      </c>
      <c r="M286" s="174"/>
      <c r="N286" s="174"/>
      <c r="O286" s="174"/>
      <c r="P286" s="174"/>
      <c r="Q286" s="174"/>
      <c r="R286" s="174"/>
      <c r="S286" s="174"/>
      <c r="T286" s="174"/>
      <c r="U286" s="174"/>
      <c r="V286" s="174"/>
      <c r="W286" s="174"/>
      <c r="X286" s="174"/>
      <c r="Y286" s="174"/>
      <c r="Z286" s="174"/>
      <c r="AA286" s="174"/>
    </row>
    <row r="287" ht="17.25" customHeight="1" spans="1:27">
      <c r="A287" s="5">
        <v>3</v>
      </c>
      <c r="B287" s="5">
        <v>3</v>
      </c>
      <c r="C287" s="1">
        <v>1</v>
      </c>
      <c r="D287" s="2"/>
      <c r="E287" s="2"/>
      <c r="F287" s="4"/>
      <c r="G287" s="3" t="s">
        <v>149</v>
      </c>
      <c r="H287" s="469">
        <v>252</v>
      </c>
      <c r="I287" s="414">
        <f>SUM(I289+I294+I298+I302+I306+I309+I312)</f>
        <v>0</v>
      </c>
      <c r="J287" s="503">
        <f>SUM(J289+J294+J298+J302+J306+J309+J312)</f>
        <v>0</v>
      </c>
      <c r="K287" s="448">
        <f>SUM(K289+K294+K298+K302+K306+K309+K312)</f>
        <v>0</v>
      </c>
      <c r="L287" s="415">
        <f>SUM(L289+L294+L298+L302+L306+L309+L312)</f>
        <v>0</v>
      </c>
      <c r="M287" s="174"/>
      <c r="N287" s="174"/>
      <c r="O287" s="174"/>
      <c r="P287" s="174"/>
      <c r="Q287" s="174"/>
      <c r="R287" s="174"/>
      <c r="S287" s="174"/>
      <c r="T287" s="174"/>
      <c r="U287" s="174"/>
      <c r="V287" s="174"/>
      <c r="W287" s="174"/>
      <c r="X287" s="174"/>
      <c r="Y287" s="174"/>
      <c r="Z287" s="174"/>
      <c r="AA287" s="174"/>
    </row>
    <row r="288" ht="12" customHeight="1" spans="1:27">
      <c r="A288" s="452">
        <v>1</v>
      </c>
      <c r="B288" s="380"/>
      <c r="C288" s="380"/>
      <c r="D288" s="380"/>
      <c r="E288" s="380"/>
      <c r="F288" s="381"/>
      <c r="G288" s="452">
        <v>2</v>
      </c>
      <c r="H288" s="437">
        <v>3</v>
      </c>
      <c r="I288" s="438">
        <v>4</v>
      </c>
      <c r="J288" s="504">
        <v>5</v>
      </c>
      <c r="K288" s="437">
        <v>6</v>
      </c>
      <c r="L288" s="437">
        <v>7</v>
      </c>
      <c r="M288" s="174"/>
      <c r="N288" s="174"/>
      <c r="O288" s="174"/>
      <c r="P288" s="174"/>
      <c r="Q288" s="174"/>
      <c r="R288" s="174"/>
      <c r="S288" s="174"/>
      <c r="T288" s="174"/>
      <c r="U288" s="174"/>
      <c r="V288" s="174"/>
      <c r="W288" s="174"/>
      <c r="X288" s="174"/>
      <c r="Y288" s="174"/>
      <c r="Z288" s="174"/>
      <c r="AA288" s="174"/>
    </row>
    <row r="289" ht="26.25" customHeight="1" spans="1:27">
      <c r="A289" s="5">
        <v>3</v>
      </c>
      <c r="B289" s="5">
        <v>3</v>
      </c>
      <c r="C289" s="1">
        <v>1</v>
      </c>
      <c r="D289" s="2">
        <v>1</v>
      </c>
      <c r="E289" s="2"/>
      <c r="F289" s="4"/>
      <c r="G289" s="3" t="s">
        <v>150</v>
      </c>
      <c r="H289" s="540">
        <v>253</v>
      </c>
      <c r="I289" s="414">
        <f>I290</f>
        <v>0</v>
      </c>
      <c r="J289" s="503">
        <f>J290</f>
        <v>0</v>
      </c>
      <c r="K289" s="448">
        <f>K290</f>
        <v>0</v>
      </c>
      <c r="L289" s="415">
        <f>L290</f>
        <v>0</v>
      </c>
      <c r="M289" s="174"/>
      <c r="N289" s="174"/>
      <c r="O289" s="174"/>
      <c r="P289" s="174"/>
      <c r="Q289" s="174"/>
      <c r="R289" s="174"/>
      <c r="S289" s="174"/>
      <c r="T289" s="174"/>
      <c r="U289" s="174"/>
      <c r="V289" s="174"/>
      <c r="W289" s="174"/>
      <c r="X289" s="174"/>
      <c r="Y289" s="174"/>
      <c r="Z289" s="174"/>
      <c r="AA289" s="174"/>
    </row>
    <row r="290" ht="27.75" customHeight="1" spans="1:27">
      <c r="A290" s="5">
        <v>3</v>
      </c>
      <c r="B290" s="5">
        <v>3</v>
      </c>
      <c r="C290" s="1">
        <v>1</v>
      </c>
      <c r="D290" s="2">
        <v>1</v>
      </c>
      <c r="E290" s="2">
        <v>1</v>
      </c>
      <c r="F290" s="4"/>
      <c r="G290" s="3" t="s">
        <v>150</v>
      </c>
      <c r="H290" s="469">
        <v>254</v>
      </c>
      <c r="I290" s="414">
        <f>SUM(I291:I293)</f>
        <v>0</v>
      </c>
      <c r="J290" s="503">
        <f>SUM(J291:J293)</f>
        <v>0</v>
      </c>
      <c r="K290" s="448">
        <f>SUM(K291:K293)</f>
        <v>0</v>
      </c>
      <c r="L290" s="415">
        <f>SUM(L291:L293)</f>
        <v>0</v>
      </c>
      <c r="M290" s="174"/>
      <c r="N290" s="174"/>
      <c r="O290" s="174"/>
      <c r="P290" s="174"/>
      <c r="Q290" s="174"/>
      <c r="R290" s="174"/>
      <c r="S290" s="174"/>
      <c r="T290" s="174"/>
      <c r="U290" s="174"/>
      <c r="V290" s="174"/>
      <c r="W290" s="174"/>
      <c r="X290" s="174"/>
      <c r="Y290" s="174"/>
      <c r="Z290" s="174"/>
      <c r="AA290" s="174"/>
    </row>
    <row r="291" ht="15" customHeight="1" spans="1:27">
      <c r="A291" s="5">
        <v>3</v>
      </c>
      <c r="B291" s="5">
        <v>3</v>
      </c>
      <c r="C291" s="1">
        <v>1</v>
      </c>
      <c r="D291" s="2">
        <v>1</v>
      </c>
      <c r="E291" s="2">
        <v>1</v>
      </c>
      <c r="F291" s="4">
        <v>1</v>
      </c>
      <c r="G291" s="3" t="s">
        <v>151</v>
      </c>
      <c r="H291" s="540">
        <v>255</v>
      </c>
      <c r="I291" s="420"/>
      <c r="J291" s="420"/>
      <c r="K291" s="420"/>
      <c r="L291" s="420"/>
      <c r="M291" s="174"/>
      <c r="N291" s="174"/>
      <c r="O291" s="174"/>
      <c r="P291" s="174"/>
      <c r="Q291" s="174"/>
      <c r="R291" s="174"/>
      <c r="S291" s="174"/>
      <c r="T291" s="174"/>
      <c r="U291" s="174"/>
      <c r="V291" s="174"/>
      <c r="W291" s="174"/>
      <c r="X291" s="174"/>
      <c r="Y291" s="174"/>
      <c r="Z291" s="174"/>
      <c r="AA291" s="174"/>
    </row>
    <row r="292" ht="14.25" customHeight="1" spans="1:27">
      <c r="A292" s="5">
        <v>3</v>
      </c>
      <c r="B292" s="5">
        <v>3</v>
      </c>
      <c r="C292" s="1">
        <v>1</v>
      </c>
      <c r="D292" s="2">
        <v>1</v>
      </c>
      <c r="E292" s="2">
        <v>1</v>
      </c>
      <c r="F292" s="4">
        <v>2</v>
      </c>
      <c r="G292" s="3" t="s">
        <v>152</v>
      </c>
      <c r="H292" s="469">
        <v>256</v>
      </c>
      <c r="I292" s="420"/>
      <c r="J292" s="420"/>
      <c r="K292" s="420"/>
      <c r="L292" s="420"/>
      <c r="M292" s="174"/>
      <c r="N292" s="174"/>
      <c r="O292" s="174"/>
      <c r="P292" s="174"/>
      <c r="Q292" s="174"/>
      <c r="R292" s="174"/>
      <c r="S292" s="174"/>
      <c r="T292" s="174"/>
      <c r="U292" s="174"/>
      <c r="V292" s="174"/>
      <c r="W292" s="174"/>
      <c r="X292" s="174"/>
      <c r="Y292" s="174"/>
      <c r="Z292" s="174"/>
      <c r="AA292" s="174"/>
    </row>
    <row r="293" ht="19.5" customHeight="1" spans="1:27">
      <c r="A293" s="5">
        <v>3</v>
      </c>
      <c r="B293" s="1">
        <v>3</v>
      </c>
      <c r="C293" s="10">
        <v>1</v>
      </c>
      <c r="D293" s="2">
        <v>1</v>
      </c>
      <c r="E293" s="2">
        <v>1</v>
      </c>
      <c r="F293" s="4">
        <v>3</v>
      </c>
      <c r="G293" s="3" t="s">
        <v>169</v>
      </c>
      <c r="H293" s="540">
        <v>257</v>
      </c>
      <c r="I293" s="420"/>
      <c r="J293" s="420"/>
      <c r="K293" s="420"/>
      <c r="L293" s="420"/>
      <c r="M293" s="174"/>
      <c r="N293" s="174"/>
      <c r="O293" s="174"/>
      <c r="P293" s="174"/>
      <c r="Q293" s="174"/>
      <c r="R293" s="174"/>
      <c r="S293" s="174"/>
      <c r="T293" s="174"/>
      <c r="U293" s="174"/>
      <c r="V293" s="174"/>
      <c r="W293" s="174"/>
      <c r="X293" s="174"/>
      <c r="Y293" s="174"/>
      <c r="Z293" s="174"/>
      <c r="AA293" s="174"/>
    </row>
    <row r="294" ht="26.4" spans="1:27">
      <c r="A294" s="52">
        <v>3</v>
      </c>
      <c r="B294" s="10">
        <v>3</v>
      </c>
      <c r="C294" s="1">
        <v>1</v>
      </c>
      <c r="D294" s="2">
        <v>2</v>
      </c>
      <c r="E294" s="2"/>
      <c r="F294" s="4"/>
      <c r="G294" s="3" t="s">
        <v>170</v>
      </c>
      <c r="H294" s="469">
        <v>258</v>
      </c>
      <c r="I294" s="414">
        <f>I295</f>
        <v>0</v>
      </c>
      <c r="J294" s="503">
        <f>J295</f>
        <v>0</v>
      </c>
      <c r="K294" s="448">
        <f>K295</f>
        <v>0</v>
      </c>
      <c r="L294" s="415">
        <f>L295</f>
        <v>0</v>
      </c>
      <c r="M294" s="174"/>
      <c r="N294" s="174"/>
      <c r="O294" s="174"/>
      <c r="P294" s="174"/>
      <c r="Q294" s="174"/>
      <c r="R294" s="174"/>
      <c r="S294" s="174"/>
      <c r="T294" s="174"/>
      <c r="U294" s="174"/>
      <c r="V294" s="174"/>
      <c r="W294" s="174"/>
      <c r="X294" s="174"/>
      <c r="Y294" s="174"/>
      <c r="Z294" s="174"/>
      <c r="AA294" s="174"/>
    </row>
    <row r="295" ht="24.75" customHeight="1" spans="1:27">
      <c r="A295" s="52">
        <v>3</v>
      </c>
      <c r="B295" s="52">
        <v>3</v>
      </c>
      <c r="C295" s="10">
        <v>1</v>
      </c>
      <c r="D295" s="8">
        <v>2</v>
      </c>
      <c r="E295" s="8">
        <v>1</v>
      </c>
      <c r="F295" s="11"/>
      <c r="G295" s="9" t="s">
        <v>170</v>
      </c>
      <c r="H295" s="469">
        <v>259</v>
      </c>
      <c r="I295" s="421">
        <f>SUM(I296:I297)</f>
        <v>0</v>
      </c>
      <c r="J295" s="519">
        <f>SUM(J296:J297)</f>
        <v>0</v>
      </c>
      <c r="K295" s="430">
        <f>SUM(K296:K297)</f>
        <v>0</v>
      </c>
      <c r="L295" s="422">
        <f>SUM(L296:L297)</f>
        <v>0</v>
      </c>
      <c r="M295" s="174"/>
      <c r="N295" s="174"/>
      <c r="O295" s="174"/>
      <c r="P295" s="174"/>
      <c r="Q295" s="174"/>
      <c r="R295" s="174"/>
      <c r="S295" s="174"/>
      <c r="T295" s="174"/>
      <c r="U295" s="174"/>
      <c r="V295" s="174"/>
      <c r="W295" s="174"/>
      <c r="X295" s="174"/>
      <c r="Y295" s="174"/>
      <c r="Z295" s="174"/>
      <c r="AA295" s="174"/>
    </row>
    <row r="296" ht="15" customHeight="1" spans="1:27">
      <c r="A296" s="5">
        <v>3</v>
      </c>
      <c r="B296" s="5">
        <v>3</v>
      </c>
      <c r="C296" s="1">
        <v>1</v>
      </c>
      <c r="D296" s="2">
        <v>2</v>
      </c>
      <c r="E296" s="2">
        <v>1</v>
      </c>
      <c r="F296" s="4">
        <v>1</v>
      </c>
      <c r="G296" s="3" t="s">
        <v>156</v>
      </c>
      <c r="H296" s="469">
        <v>260</v>
      </c>
      <c r="I296" s="420"/>
      <c r="J296" s="420"/>
      <c r="K296" s="420"/>
      <c r="L296" s="420"/>
      <c r="M296" s="174"/>
      <c r="N296" s="174"/>
      <c r="O296" s="174"/>
      <c r="P296" s="174"/>
      <c r="Q296" s="174"/>
      <c r="R296" s="174"/>
      <c r="S296" s="174"/>
      <c r="T296" s="174"/>
      <c r="U296" s="174"/>
      <c r="V296" s="174"/>
      <c r="W296" s="174"/>
      <c r="X296" s="174"/>
      <c r="Y296" s="174"/>
      <c r="Z296" s="174"/>
      <c r="AA296" s="174"/>
    </row>
    <row r="297" ht="13.5" customHeight="1" spans="1:27">
      <c r="A297" s="13">
        <v>3</v>
      </c>
      <c r="B297" s="57">
        <v>3</v>
      </c>
      <c r="C297" s="53">
        <v>1</v>
      </c>
      <c r="D297" s="54">
        <v>2</v>
      </c>
      <c r="E297" s="54">
        <v>1</v>
      </c>
      <c r="F297" s="58">
        <v>2</v>
      </c>
      <c r="G297" s="55" t="s">
        <v>157</v>
      </c>
      <c r="H297" s="469">
        <v>261</v>
      </c>
      <c r="I297" s="420"/>
      <c r="J297" s="420"/>
      <c r="K297" s="420"/>
      <c r="L297" s="420"/>
      <c r="M297" s="174"/>
      <c r="N297" s="174"/>
      <c r="O297" s="174"/>
      <c r="P297" s="174"/>
      <c r="Q297" s="174"/>
      <c r="R297" s="174"/>
      <c r="S297" s="174"/>
      <c r="T297" s="174"/>
      <c r="U297" s="174"/>
      <c r="V297" s="174"/>
      <c r="W297" s="174"/>
      <c r="X297" s="174"/>
      <c r="Y297" s="174"/>
      <c r="Z297" s="174"/>
      <c r="AA297" s="174"/>
    </row>
    <row r="298" ht="14.25" customHeight="1" spans="1:27">
      <c r="A298" s="1">
        <v>3</v>
      </c>
      <c r="B298" s="3">
        <v>3</v>
      </c>
      <c r="C298" s="1">
        <v>1</v>
      </c>
      <c r="D298" s="2">
        <v>3</v>
      </c>
      <c r="E298" s="2"/>
      <c r="F298" s="4"/>
      <c r="G298" s="3" t="s">
        <v>158</v>
      </c>
      <c r="H298" s="469">
        <v>262</v>
      </c>
      <c r="I298" s="414">
        <f>I299</f>
        <v>0</v>
      </c>
      <c r="J298" s="503">
        <f>J299</f>
        <v>0</v>
      </c>
      <c r="K298" s="448">
        <f>K299</f>
        <v>0</v>
      </c>
      <c r="L298" s="415">
        <f>L299</f>
        <v>0</v>
      </c>
      <c r="M298" s="174"/>
      <c r="N298" s="174"/>
      <c r="O298" s="174"/>
      <c r="P298" s="174"/>
      <c r="Q298" s="174"/>
      <c r="R298" s="174"/>
      <c r="S298" s="174"/>
      <c r="T298" s="174"/>
      <c r="U298" s="174"/>
      <c r="V298" s="174"/>
      <c r="W298" s="174"/>
      <c r="X298" s="174"/>
      <c r="Y298" s="174"/>
      <c r="Z298" s="174"/>
      <c r="AA298" s="174"/>
    </row>
    <row r="299" ht="15" customHeight="1" spans="1:27">
      <c r="A299" s="1">
        <v>3</v>
      </c>
      <c r="B299" s="55">
        <v>3</v>
      </c>
      <c r="C299" s="53">
        <v>1</v>
      </c>
      <c r="D299" s="54">
        <v>3</v>
      </c>
      <c r="E299" s="54">
        <v>1</v>
      </c>
      <c r="F299" s="58"/>
      <c r="G299" s="55" t="s">
        <v>158</v>
      </c>
      <c r="H299" s="469">
        <v>263</v>
      </c>
      <c r="I299" s="415">
        <f>I300+I301</f>
        <v>0</v>
      </c>
      <c r="J299" s="415">
        <f>J300+J301</f>
        <v>0</v>
      </c>
      <c r="K299" s="415">
        <f>K300+K301</f>
        <v>0</v>
      </c>
      <c r="L299" s="415">
        <f>L300+L301</f>
        <v>0</v>
      </c>
      <c r="M299" s="174"/>
      <c r="N299" s="174"/>
      <c r="O299" s="174"/>
      <c r="P299" s="174"/>
      <c r="Q299" s="174"/>
      <c r="R299" s="174"/>
      <c r="S299" s="174"/>
      <c r="T299" s="174"/>
      <c r="U299" s="174"/>
      <c r="V299" s="174"/>
      <c r="W299" s="174"/>
      <c r="X299" s="174"/>
      <c r="Y299" s="174"/>
      <c r="Z299" s="174"/>
      <c r="AA299" s="174"/>
    </row>
    <row r="300" ht="14.25" customHeight="1" spans="1:27">
      <c r="A300" s="1">
        <v>3</v>
      </c>
      <c r="B300" s="3">
        <v>3</v>
      </c>
      <c r="C300" s="1">
        <v>1</v>
      </c>
      <c r="D300" s="2">
        <v>3</v>
      </c>
      <c r="E300" s="2">
        <v>1</v>
      </c>
      <c r="F300" s="4">
        <v>1</v>
      </c>
      <c r="G300" s="3" t="s">
        <v>159</v>
      </c>
      <c r="H300" s="469">
        <v>264</v>
      </c>
      <c r="I300" s="479"/>
      <c r="J300" s="479"/>
      <c r="K300" s="479"/>
      <c r="L300" s="520"/>
      <c r="M300" s="174"/>
      <c r="N300" s="174"/>
      <c r="O300" s="174"/>
      <c r="P300" s="174"/>
      <c r="Q300" s="174"/>
      <c r="R300" s="174"/>
      <c r="S300" s="174"/>
      <c r="T300" s="174"/>
      <c r="U300" s="174"/>
      <c r="V300" s="174"/>
      <c r="W300" s="174"/>
      <c r="X300" s="174"/>
      <c r="Y300" s="174"/>
      <c r="Z300" s="174"/>
      <c r="AA300" s="174"/>
    </row>
    <row r="301" ht="14.25" customHeight="1" spans="1:27">
      <c r="A301" s="1">
        <v>3</v>
      </c>
      <c r="B301" s="3">
        <v>3</v>
      </c>
      <c r="C301" s="1">
        <v>1</v>
      </c>
      <c r="D301" s="2">
        <v>3</v>
      </c>
      <c r="E301" s="2">
        <v>1</v>
      </c>
      <c r="F301" s="4">
        <v>2</v>
      </c>
      <c r="G301" s="3" t="s">
        <v>160</v>
      </c>
      <c r="H301" s="469">
        <v>265</v>
      </c>
      <c r="I301" s="420"/>
      <c r="J301" s="420"/>
      <c r="K301" s="420"/>
      <c r="L301" s="420"/>
      <c r="M301" s="174"/>
      <c r="N301" s="174"/>
      <c r="O301" s="174"/>
      <c r="P301" s="174"/>
      <c r="Q301" s="174"/>
      <c r="R301" s="174"/>
      <c r="S301" s="174"/>
      <c r="T301" s="174"/>
      <c r="U301" s="174"/>
      <c r="V301" s="174"/>
      <c r="W301" s="174"/>
      <c r="X301" s="174"/>
      <c r="Y301" s="174"/>
      <c r="Z301" s="174"/>
      <c r="AA301" s="174"/>
    </row>
    <row r="302" spans="1:27">
      <c r="A302" s="1">
        <v>3</v>
      </c>
      <c r="B302" s="3">
        <v>3</v>
      </c>
      <c r="C302" s="1">
        <v>1</v>
      </c>
      <c r="D302" s="2">
        <v>4</v>
      </c>
      <c r="E302" s="2"/>
      <c r="F302" s="4"/>
      <c r="G302" s="3" t="s">
        <v>171</v>
      </c>
      <c r="H302" s="469">
        <v>266</v>
      </c>
      <c r="I302" s="414">
        <f>I303</f>
        <v>0</v>
      </c>
      <c r="J302" s="503">
        <f>J303</f>
        <v>0</v>
      </c>
      <c r="K302" s="448">
        <f>K303</f>
        <v>0</v>
      </c>
      <c r="L302" s="415">
        <f>L303</f>
        <v>0</v>
      </c>
      <c r="M302" s="174"/>
      <c r="N302" s="174"/>
      <c r="O302" s="174"/>
      <c r="P302" s="174"/>
      <c r="Q302" s="174"/>
      <c r="R302" s="174"/>
      <c r="S302" s="174"/>
      <c r="T302" s="174"/>
      <c r="U302" s="174"/>
      <c r="V302" s="174"/>
      <c r="W302" s="174"/>
      <c r="X302" s="174"/>
      <c r="Y302" s="174"/>
      <c r="Z302" s="174"/>
      <c r="AA302" s="174"/>
    </row>
    <row r="303" ht="15" customHeight="1" spans="1:27">
      <c r="A303" s="5">
        <v>3</v>
      </c>
      <c r="B303" s="1">
        <v>3</v>
      </c>
      <c r="C303" s="2">
        <v>1</v>
      </c>
      <c r="D303" s="2">
        <v>4</v>
      </c>
      <c r="E303" s="2">
        <v>1</v>
      </c>
      <c r="F303" s="4"/>
      <c r="G303" s="3" t="s">
        <v>171</v>
      </c>
      <c r="H303" s="469">
        <v>267</v>
      </c>
      <c r="I303" s="414">
        <f>SUM(I304:I305)</f>
        <v>0</v>
      </c>
      <c r="J303" s="414">
        <f>SUM(J304:J305)</f>
        <v>0</v>
      </c>
      <c r="K303" s="414">
        <f>SUM(K304:K305)</f>
        <v>0</v>
      </c>
      <c r="L303" s="414">
        <f>SUM(L304:L305)</f>
        <v>0</v>
      </c>
      <c r="M303" s="174"/>
      <c r="N303" s="174"/>
      <c r="O303" s="174"/>
      <c r="P303" s="174"/>
      <c r="Q303" s="174"/>
      <c r="R303" s="174"/>
      <c r="S303" s="174"/>
      <c r="T303" s="174"/>
      <c r="U303" s="174"/>
      <c r="V303" s="174"/>
      <c r="W303" s="174"/>
      <c r="X303" s="174"/>
      <c r="Y303" s="174"/>
      <c r="Z303" s="174"/>
      <c r="AA303" s="174"/>
    </row>
    <row r="304" spans="1:27">
      <c r="A304" s="5">
        <v>3</v>
      </c>
      <c r="B304" s="1">
        <v>3</v>
      </c>
      <c r="C304" s="2">
        <v>1</v>
      </c>
      <c r="D304" s="2">
        <v>4</v>
      </c>
      <c r="E304" s="2">
        <v>1</v>
      </c>
      <c r="F304" s="4">
        <v>1</v>
      </c>
      <c r="G304" s="3" t="s">
        <v>159</v>
      </c>
      <c r="H304" s="469">
        <v>268</v>
      </c>
      <c r="I304" s="419"/>
      <c r="J304" s="420"/>
      <c r="K304" s="420"/>
      <c r="L304" s="419"/>
      <c r="M304" s="174"/>
      <c r="N304" s="174"/>
      <c r="O304" s="174"/>
      <c r="P304" s="174"/>
      <c r="Q304" s="174"/>
      <c r="R304" s="174"/>
      <c r="S304" s="174"/>
      <c r="T304" s="174"/>
      <c r="U304" s="174"/>
      <c r="V304" s="174"/>
      <c r="W304" s="174"/>
      <c r="X304" s="174"/>
      <c r="Y304" s="174"/>
      <c r="Z304" s="174"/>
      <c r="AA304" s="174"/>
    </row>
    <row r="305" ht="14.25" customHeight="1" spans="1:27">
      <c r="A305" s="19">
        <v>3</v>
      </c>
      <c r="B305" s="20">
        <v>3</v>
      </c>
      <c r="C305" s="20">
        <v>1</v>
      </c>
      <c r="D305" s="20">
        <v>4</v>
      </c>
      <c r="E305" s="20">
        <v>1</v>
      </c>
      <c r="F305" s="23">
        <v>2</v>
      </c>
      <c r="G305" s="20" t="s">
        <v>160</v>
      </c>
      <c r="H305" s="469">
        <v>269</v>
      </c>
      <c r="I305" s="420"/>
      <c r="J305" s="479"/>
      <c r="K305" s="479"/>
      <c r="L305" s="520"/>
      <c r="M305" s="174"/>
      <c r="N305" s="174"/>
      <c r="O305" s="174"/>
      <c r="P305" s="174"/>
      <c r="Q305" s="174"/>
      <c r="R305" s="174"/>
      <c r="S305" s="174"/>
      <c r="T305" s="174"/>
      <c r="U305" s="174"/>
      <c r="V305" s="174"/>
      <c r="W305" s="174"/>
      <c r="X305" s="174"/>
      <c r="Y305" s="174"/>
      <c r="Z305" s="174"/>
      <c r="AA305" s="174"/>
    </row>
    <row r="306" ht="27" customHeight="1" spans="1:27">
      <c r="A306" s="1">
        <v>3</v>
      </c>
      <c r="B306" s="2">
        <v>3</v>
      </c>
      <c r="C306" s="2">
        <v>1</v>
      </c>
      <c r="D306" s="2">
        <v>5</v>
      </c>
      <c r="E306" s="2"/>
      <c r="F306" s="4"/>
      <c r="G306" s="3" t="s">
        <v>172</v>
      </c>
      <c r="H306" s="469">
        <v>270</v>
      </c>
      <c r="I306" s="422">
        <f t="shared" ref="I306:L307" si="26">I307</f>
        <v>0</v>
      </c>
      <c r="J306" s="503">
        <f t="shared" si="26"/>
        <v>0</v>
      </c>
      <c r="K306" s="415">
        <f t="shared" si="26"/>
        <v>0</v>
      </c>
      <c r="L306" s="415">
        <f t="shared" si="26"/>
        <v>0</v>
      </c>
      <c r="M306" s="174"/>
      <c r="N306" s="174"/>
      <c r="O306" s="174"/>
      <c r="P306" s="174"/>
      <c r="Q306" s="174"/>
      <c r="R306" s="174"/>
      <c r="S306" s="174"/>
      <c r="T306" s="174"/>
      <c r="U306" s="174"/>
      <c r="V306" s="174"/>
      <c r="W306" s="174"/>
      <c r="X306" s="174"/>
      <c r="Y306" s="174"/>
      <c r="Z306" s="174"/>
      <c r="AA306" s="174"/>
    </row>
    <row r="307" ht="27" customHeight="1" spans="1:27">
      <c r="A307" s="10">
        <v>3</v>
      </c>
      <c r="B307" s="54">
        <v>3</v>
      </c>
      <c r="C307" s="54">
        <v>1</v>
      </c>
      <c r="D307" s="54">
        <v>5</v>
      </c>
      <c r="E307" s="54">
        <v>1</v>
      </c>
      <c r="F307" s="58"/>
      <c r="G307" s="55" t="s">
        <v>172</v>
      </c>
      <c r="H307" s="469">
        <v>271</v>
      </c>
      <c r="I307" s="415">
        <f t="shared" si="26"/>
        <v>0</v>
      </c>
      <c r="J307" s="519">
        <f t="shared" si="26"/>
        <v>0</v>
      </c>
      <c r="K307" s="422">
        <f t="shared" si="26"/>
        <v>0</v>
      </c>
      <c r="L307" s="422">
        <f t="shared" si="26"/>
        <v>0</v>
      </c>
      <c r="M307" s="174"/>
      <c r="N307" s="174"/>
      <c r="O307" s="174"/>
      <c r="P307" s="174"/>
      <c r="Q307" s="174"/>
      <c r="R307" s="174"/>
      <c r="S307" s="174"/>
      <c r="T307" s="174"/>
      <c r="U307" s="174"/>
      <c r="V307" s="174"/>
      <c r="W307" s="174"/>
      <c r="X307" s="174"/>
      <c r="Y307" s="174"/>
      <c r="Z307" s="174"/>
      <c r="AA307" s="174"/>
    </row>
    <row r="308" ht="25.5" customHeight="1" spans="1:27">
      <c r="A308" s="1">
        <v>3</v>
      </c>
      <c r="B308" s="2">
        <v>3</v>
      </c>
      <c r="C308" s="2">
        <v>1</v>
      </c>
      <c r="D308" s="2">
        <v>5</v>
      </c>
      <c r="E308" s="2">
        <v>1</v>
      </c>
      <c r="F308" s="4">
        <v>1</v>
      </c>
      <c r="G308" s="3" t="s">
        <v>172</v>
      </c>
      <c r="H308" s="469">
        <v>272</v>
      </c>
      <c r="I308" s="420"/>
      <c r="J308" s="479"/>
      <c r="K308" s="479"/>
      <c r="L308" s="520"/>
      <c r="M308" s="174"/>
      <c r="N308" s="174"/>
      <c r="O308" s="174"/>
      <c r="P308" s="174"/>
      <c r="Q308" s="174"/>
      <c r="R308" s="174"/>
      <c r="S308" s="174"/>
      <c r="T308" s="174"/>
      <c r="U308" s="174"/>
      <c r="V308" s="174"/>
      <c r="W308" s="174"/>
      <c r="X308" s="174"/>
      <c r="Y308" s="174"/>
      <c r="Z308" s="174"/>
      <c r="AA308" s="174"/>
    </row>
    <row r="309" ht="12.75" customHeight="1" spans="1:27">
      <c r="A309" s="1">
        <v>3</v>
      </c>
      <c r="B309" s="2">
        <v>3</v>
      </c>
      <c r="C309" s="2">
        <v>1</v>
      </c>
      <c r="D309" s="2">
        <v>6</v>
      </c>
      <c r="E309" s="2"/>
      <c r="F309" s="4"/>
      <c r="G309" s="3" t="s">
        <v>163</v>
      </c>
      <c r="H309" s="469">
        <v>273</v>
      </c>
      <c r="I309" s="415">
        <f t="shared" ref="I309:L310" si="27">I310</f>
        <v>0</v>
      </c>
      <c r="J309" s="503">
        <f t="shared" si="27"/>
        <v>0</v>
      </c>
      <c r="K309" s="415">
        <f t="shared" si="27"/>
        <v>0</v>
      </c>
      <c r="L309" s="415">
        <f t="shared" si="27"/>
        <v>0</v>
      </c>
      <c r="M309" s="174"/>
      <c r="N309" s="174"/>
      <c r="O309" s="174"/>
      <c r="P309" s="174"/>
      <c r="Q309" s="174"/>
      <c r="R309" s="174"/>
      <c r="S309" s="174"/>
      <c r="T309" s="174"/>
      <c r="U309" s="174"/>
      <c r="V309" s="174"/>
      <c r="W309" s="174"/>
      <c r="X309" s="174"/>
      <c r="Y309" s="174"/>
      <c r="Z309" s="174"/>
      <c r="AA309" s="174"/>
    </row>
    <row r="310" ht="14.25" customHeight="1" spans="1:27">
      <c r="A310" s="1">
        <v>3</v>
      </c>
      <c r="B310" s="2">
        <v>3</v>
      </c>
      <c r="C310" s="2">
        <v>1</v>
      </c>
      <c r="D310" s="2">
        <v>6</v>
      </c>
      <c r="E310" s="2">
        <v>1</v>
      </c>
      <c r="F310" s="4"/>
      <c r="G310" s="3" t="s">
        <v>163</v>
      </c>
      <c r="H310" s="469">
        <v>274</v>
      </c>
      <c r="I310" s="414">
        <f t="shared" si="27"/>
        <v>0</v>
      </c>
      <c r="J310" s="503">
        <f t="shared" si="27"/>
        <v>0</v>
      </c>
      <c r="K310" s="415">
        <f t="shared" si="27"/>
        <v>0</v>
      </c>
      <c r="L310" s="415">
        <f t="shared" si="27"/>
        <v>0</v>
      </c>
      <c r="M310" s="174"/>
      <c r="N310" s="174"/>
      <c r="O310" s="174"/>
      <c r="P310" s="174"/>
      <c r="Q310" s="174"/>
      <c r="R310" s="174"/>
      <c r="S310" s="174"/>
      <c r="T310" s="174"/>
      <c r="U310" s="174"/>
      <c r="V310" s="174"/>
      <c r="W310" s="174"/>
      <c r="X310" s="174"/>
      <c r="Y310" s="174"/>
      <c r="Z310" s="174"/>
      <c r="AA310" s="174"/>
    </row>
    <row r="311" ht="14.25" customHeight="1" spans="1:27">
      <c r="A311" s="1">
        <v>3</v>
      </c>
      <c r="B311" s="2">
        <v>3</v>
      </c>
      <c r="C311" s="2">
        <v>1</v>
      </c>
      <c r="D311" s="2">
        <v>6</v>
      </c>
      <c r="E311" s="2">
        <v>1</v>
      </c>
      <c r="F311" s="4">
        <v>1</v>
      </c>
      <c r="G311" s="3" t="s">
        <v>163</v>
      </c>
      <c r="H311" s="469">
        <v>275</v>
      </c>
      <c r="I311" s="479"/>
      <c r="J311" s="479"/>
      <c r="K311" s="479"/>
      <c r="L311" s="520"/>
      <c r="M311" s="174"/>
      <c r="N311" s="174"/>
      <c r="O311" s="174"/>
      <c r="P311" s="174"/>
      <c r="Q311" s="174"/>
      <c r="R311" s="174"/>
      <c r="S311" s="174"/>
      <c r="T311" s="174"/>
      <c r="U311" s="174"/>
      <c r="V311" s="174"/>
      <c r="W311" s="174"/>
      <c r="X311" s="174"/>
      <c r="Y311" s="174"/>
      <c r="Z311" s="174"/>
      <c r="AA311" s="174"/>
    </row>
    <row r="312" ht="12.75" customHeight="1" spans="1:27">
      <c r="A312" s="1">
        <v>3</v>
      </c>
      <c r="B312" s="2">
        <v>3</v>
      </c>
      <c r="C312" s="2">
        <v>1</v>
      </c>
      <c r="D312" s="2">
        <v>7</v>
      </c>
      <c r="E312" s="2"/>
      <c r="F312" s="4"/>
      <c r="G312" s="3" t="s">
        <v>164</v>
      </c>
      <c r="H312" s="469">
        <v>276</v>
      </c>
      <c r="I312" s="414">
        <f>I313</f>
        <v>0</v>
      </c>
      <c r="J312" s="503">
        <f>J313</f>
        <v>0</v>
      </c>
      <c r="K312" s="415">
        <f>K313</f>
        <v>0</v>
      </c>
      <c r="L312" s="415">
        <f>L313</f>
        <v>0</v>
      </c>
      <c r="M312" s="174"/>
      <c r="N312" s="174"/>
      <c r="O312" s="174"/>
      <c r="P312" s="174"/>
      <c r="Q312" s="174"/>
      <c r="R312" s="174"/>
      <c r="S312" s="174"/>
      <c r="T312" s="174"/>
      <c r="U312" s="174"/>
      <c r="V312" s="174"/>
      <c r="W312" s="174"/>
      <c r="X312" s="174"/>
      <c r="Y312" s="174"/>
      <c r="Z312" s="174"/>
      <c r="AA312" s="174"/>
    </row>
    <row r="313" ht="12.75" customHeight="1" spans="1:27">
      <c r="A313" s="1">
        <v>3</v>
      </c>
      <c r="B313" s="2">
        <v>3</v>
      </c>
      <c r="C313" s="2">
        <v>1</v>
      </c>
      <c r="D313" s="2">
        <v>7</v>
      </c>
      <c r="E313" s="2">
        <v>1</v>
      </c>
      <c r="F313" s="4"/>
      <c r="G313" s="3" t="s">
        <v>164</v>
      </c>
      <c r="H313" s="469">
        <v>277</v>
      </c>
      <c r="I313" s="414">
        <f>I314+I315</f>
        <v>0</v>
      </c>
      <c r="J313" s="414">
        <f>J314+J315</f>
        <v>0</v>
      </c>
      <c r="K313" s="414">
        <f>K314+K315</f>
        <v>0</v>
      </c>
      <c r="L313" s="414">
        <f>L314+L315</f>
        <v>0</v>
      </c>
      <c r="M313" s="174"/>
      <c r="N313" s="174"/>
      <c r="O313" s="174"/>
      <c r="P313" s="174"/>
      <c r="Q313" s="174"/>
      <c r="R313" s="174"/>
      <c r="S313" s="174"/>
      <c r="T313" s="174"/>
      <c r="U313" s="174"/>
      <c r="V313" s="174"/>
      <c r="W313" s="174"/>
      <c r="X313" s="174"/>
      <c r="Y313" s="174"/>
      <c r="Z313" s="174"/>
      <c r="AA313" s="174"/>
    </row>
    <row r="314" ht="12.75" customHeight="1" spans="1:27">
      <c r="A314" s="1">
        <v>3</v>
      </c>
      <c r="B314" s="2">
        <v>3</v>
      </c>
      <c r="C314" s="2">
        <v>1</v>
      </c>
      <c r="D314" s="2">
        <v>7</v>
      </c>
      <c r="E314" s="2">
        <v>1</v>
      </c>
      <c r="F314" s="4">
        <v>1</v>
      </c>
      <c r="G314" s="3" t="s">
        <v>159</v>
      </c>
      <c r="H314" s="469">
        <v>278</v>
      </c>
      <c r="I314" s="479"/>
      <c r="J314" s="479"/>
      <c r="K314" s="479"/>
      <c r="L314" s="520"/>
      <c r="M314" s="174"/>
      <c r="N314" s="174"/>
      <c r="O314" s="174"/>
      <c r="P314" s="174"/>
      <c r="Q314" s="174"/>
      <c r="R314" s="174"/>
      <c r="S314" s="174"/>
      <c r="T314" s="174"/>
      <c r="U314" s="174"/>
      <c r="V314" s="174"/>
      <c r="W314" s="174"/>
      <c r="X314" s="174"/>
      <c r="Y314" s="174"/>
      <c r="Z314" s="174"/>
      <c r="AA314" s="174"/>
    </row>
    <row r="315" ht="12.75" customHeight="1" spans="1:27">
      <c r="A315" s="1">
        <v>3</v>
      </c>
      <c r="B315" s="2">
        <v>3</v>
      </c>
      <c r="C315" s="2">
        <v>1</v>
      </c>
      <c r="D315" s="2">
        <v>7</v>
      </c>
      <c r="E315" s="2">
        <v>1</v>
      </c>
      <c r="F315" s="4">
        <v>2</v>
      </c>
      <c r="G315" s="3" t="s">
        <v>160</v>
      </c>
      <c r="H315" s="469">
        <v>279</v>
      </c>
      <c r="I315" s="420"/>
      <c r="J315" s="420"/>
      <c r="K315" s="420"/>
      <c r="L315" s="420"/>
      <c r="M315" s="174"/>
      <c r="N315" s="174"/>
      <c r="O315" s="174"/>
      <c r="P315" s="174"/>
      <c r="Q315" s="174"/>
      <c r="R315" s="174"/>
      <c r="S315" s="174"/>
      <c r="T315" s="174"/>
      <c r="U315" s="174"/>
      <c r="V315" s="174"/>
      <c r="W315" s="174"/>
      <c r="X315" s="174"/>
      <c r="Y315" s="174"/>
      <c r="Z315" s="174"/>
      <c r="AA315" s="174"/>
    </row>
    <row r="316" ht="12" customHeight="1" spans="1:27">
      <c r="A316" s="1">
        <v>3</v>
      </c>
      <c r="B316" s="2">
        <v>3</v>
      </c>
      <c r="C316" s="2">
        <v>2</v>
      </c>
      <c r="D316" s="2"/>
      <c r="E316" s="2"/>
      <c r="F316" s="4"/>
      <c r="G316" s="3" t="s">
        <v>165</v>
      </c>
      <c r="H316" s="469">
        <v>280</v>
      </c>
      <c r="I316" s="414">
        <f>SUM(I317+I322+I326+I331+I335+I338+I341)</f>
        <v>0</v>
      </c>
      <c r="J316" s="503">
        <f>SUM(J317+J322+J326+J331+J335+J338+J341)</f>
        <v>0</v>
      </c>
      <c r="K316" s="415">
        <f>SUM(K317+K322+K326+K331+K335+K338+K341)</f>
        <v>0</v>
      </c>
      <c r="L316" s="415">
        <f>SUM(L317+L322+L326+L331+L335+L338+L341)</f>
        <v>0</v>
      </c>
      <c r="M316" s="174"/>
      <c r="N316" s="174"/>
      <c r="O316" s="174"/>
      <c r="P316" s="174"/>
      <c r="Q316" s="174"/>
      <c r="R316" s="174"/>
      <c r="S316" s="174"/>
      <c r="T316" s="174"/>
      <c r="U316" s="174"/>
      <c r="V316" s="174"/>
      <c r="W316" s="174"/>
      <c r="X316" s="174"/>
      <c r="Y316" s="174"/>
      <c r="Z316" s="174"/>
      <c r="AA316" s="174"/>
    </row>
    <row r="317" ht="24" customHeight="1" spans="1:27">
      <c r="A317" s="1">
        <v>3</v>
      </c>
      <c r="B317" s="2">
        <v>3</v>
      </c>
      <c r="C317" s="2">
        <v>2</v>
      </c>
      <c r="D317" s="2">
        <v>1</v>
      </c>
      <c r="E317" s="2"/>
      <c r="F317" s="4"/>
      <c r="G317" s="3" t="s">
        <v>167</v>
      </c>
      <c r="H317" s="469">
        <v>281</v>
      </c>
      <c r="I317" s="414">
        <f>I318</f>
        <v>0</v>
      </c>
      <c r="J317" s="503">
        <f>J318</f>
        <v>0</v>
      </c>
      <c r="K317" s="415">
        <f>K318</f>
        <v>0</v>
      </c>
      <c r="L317" s="415">
        <f>L318</f>
        <v>0</v>
      </c>
      <c r="M317" s="174"/>
      <c r="N317" s="174"/>
      <c r="O317" s="174"/>
      <c r="P317" s="174"/>
      <c r="Q317" s="174"/>
      <c r="R317" s="174"/>
      <c r="S317" s="174"/>
      <c r="T317" s="174"/>
      <c r="U317" s="174"/>
      <c r="V317" s="174"/>
      <c r="W317" s="174"/>
      <c r="X317" s="174"/>
      <c r="Y317" s="174"/>
      <c r="Z317" s="174"/>
      <c r="AA317" s="174"/>
    </row>
    <row r="318" ht="26.4" spans="1:27">
      <c r="A318" s="5">
        <v>3</v>
      </c>
      <c r="B318" s="1">
        <v>3</v>
      </c>
      <c r="C318" s="2">
        <v>2</v>
      </c>
      <c r="D318" s="3">
        <v>1</v>
      </c>
      <c r="E318" s="1">
        <v>1</v>
      </c>
      <c r="F318" s="4"/>
      <c r="G318" s="3" t="s">
        <v>167</v>
      </c>
      <c r="H318" s="469">
        <v>282</v>
      </c>
      <c r="I318" s="414">
        <f>SUM(I319:I321)</f>
        <v>0</v>
      </c>
      <c r="J318" s="503">
        <f>SUM(J319:J321)</f>
        <v>0</v>
      </c>
      <c r="K318" s="415">
        <f>SUM(K319:K321)</f>
        <v>0</v>
      </c>
      <c r="L318" s="415">
        <f>SUM(L319:L321)</f>
        <v>0</v>
      </c>
      <c r="M318" s="174"/>
      <c r="N318" s="174"/>
      <c r="O318" s="174"/>
      <c r="P318" s="174"/>
      <c r="Q318" s="174"/>
      <c r="R318" s="174"/>
      <c r="S318" s="174"/>
      <c r="T318" s="174"/>
      <c r="U318" s="174"/>
      <c r="V318" s="174"/>
      <c r="W318" s="174"/>
      <c r="X318" s="174"/>
      <c r="Y318" s="174"/>
      <c r="Z318" s="174"/>
      <c r="AA318" s="174"/>
    </row>
    <row r="319" ht="12" customHeight="1" spans="1:27">
      <c r="A319" s="5">
        <v>3</v>
      </c>
      <c r="B319" s="1">
        <v>3</v>
      </c>
      <c r="C319" s="2">
        <v>2</v>
      </c>
      <c r="D319" s="3">
        <v>1</v>
      </c>
      <c r="E319" s="1">
        <v>1</v>
      </c>
      <c r="F319" s="4">
        <v>1</v>
      </c>
      <c r="G319" s="3" t="s">
        <v>151</v>
      </c>
      <c r="H319" s="469">
        <v>283</v>
      </c>
      <c r="I319" s="420"/>
      <c r="J319" s="420"/>
      <c r="K319" s="420"/>
      <c r="L319" s="420"/>
      <c r="M319" s="174"/>
      <c r="N319" s="174"/>
      <c r="O319" s="174"/>
      <c r="P319" s="174"/>
      <c r="Q319" s="174"/>
      <c r="R319" s="174"/>
      <c r="S319" s="174"/>
      <c r="T319" s="174"/>
      <c r="U319" s="174"/>
      <c r="V319" s="174"/>
      <c r="W319" s="174"/>
      <c r="X319" s="174"/>
      <c r="Y319" s="174"/>
      <c r="Z319" s="174"/>
      <c r="AA319" s="174"/>
    </row>
    <row r="320" ht="15" customHeight="1" spans="1:27">
      <c r="A320" s="52">
        <v>3</v>
      </c>
      <c r="B320" s="10">
        <v>3</v>
      </c>
      <c r="C320" s="8">
        <v>2</v>
      </c>
      <c r="D320" s="9">
        <v>1</v>
      </c>
      <c r="E320" s="10">
        <v>1</v>
      </c>
      <c r="F320" s="11">
        <v>2</v>
      </c>
      <c r="G320" s="9" t="s">
        <v>152</v>
      </c>
      <c r="H320" s="469">
        <v>284</v>
      </c>
      <c r="I320" s="420"/>
      <c r="J320" s="420"/>
      <c r="K320" s="420"/>
      <c r="L320" s="420"/>
      <c r="M320" s="174"/>
      <c r="N320" s="174"/>
      <c r="O320" s="174"/>
      <c r="P320" s="174"/>
      <c r="Q320" s="174"/>
      <c r="R320" s="174"/>
      <c r="S320" s="174"/>
      <c r="T320" s="174"/>
      <c r="U320" s="174"/>
      <c r="V320" s="174"/>
      <c r="W320" s="174"/>
      <c r="X320" s="174"/>
      <c r="Y320" s="174"/>
      <c r="Z320" s="174"/>
      <c r="AA320" s="174"/>
    </row>
    <row r="321" spans="1:27">
      <c r="A321" s="5">
        <v>3</v>
      </c>
      <c r="B321" s="5">
        <v>3</v>
      </c>
      <c r="C321" s="1">
        <v>2</v>
      </c>
      <c r="D321" s="3">
        <v>1</v>
      </c>
      <c r="E321" s="1">
        <v>1</v>
      </c>
      <c r="F321" s="4">
        <v>3</v>
      </c>
      <c r="G321" s="3" t="s">
        <v>169</v>
      </c>
      <c r="H321" s="469">
        <v>285</v>
      </c>
      <c r="I321" s="420"/>
      <c r="J321" s="420"/>
      <c r="K321" s="420"/>
      <c r="L321" s="420"/>
      <c r="M321" s="174"/>
      <c r="N321" s="174"/>
      <c r="O321" s="174"/>
      <c r="P321" s="174"/>
      <c r="Q321" s="174"/>
      <c r="R321" s="174"/>
      <c r="S321" s="174"/>
      <c r="T321" s="174"/>
      <c r="U321" s="174"/>
      <c r="V321" s="174"/>
      <c r="W321" s="174"/>
      <c r="X321" s="174"/>
      <c r="Y321" s="174"/>
      <c r="Z321" s="174"/>
      <c r="AA321" s="174"/>
    </row>
    <row r="322" ht="26.4" spans="1:27">
      <c r="A322" s="13">
        <v>3</v>
      </c>
      <c r="B322" s="13">
        <v>3</v>
      </c>
      <c r="C322" s="53">
        <v>2</v>
      </c>
      <c r="D322" s="55">
        <v>2</v>
      </c>
      <c r="E322" s="53"/>
      <c r="F322" s="58"/>
      <c r="G322" s="55" t="s">
        <v>170</v>
      </c>
      <c r="H322" s="469">
        <v>286</v>
      </c>
      <c r="I322" s="423">
        <f>I323</f>
        <v>0</v>
      </c>
      <c r="J322" s="522">
        <f>J323</f>
        <v>0</v>
      </c>
      <c r="K322" s="425">
        <f>K323</f>
        <v>0</v>
      </c>
      <c r="L322" s="425">
        <f>L323</f>
        <v>0</v>
      </c>
      <c r="M322" s="174"/>
      <c r="N322" s="174"/>
      <c r="O322" s="174"/>
      <c r="P322" s="174"/>
      <c r="Q322" s="174"/>
      <c r="R322" s="174"/>
      <c r="S322" s="174"/>
      <c r="T322" s="174"/>
      <c r="U322" s="174"/>
      <c r="V322" s="174"/>
      <c r="W322" s="174"/>
      <c r="X322" s="174"/>
      <c r="Y322" s="174"/>
      <c r="Z322" s="174"/>
      <c r="AA322" s="174"/>
    </row>
    <row r="323" ht="26.4" spans="1:27">
      <c r="A323" s="5">
        <v>3</v>
      </c>
      <c r="B323" s="5">
        <v>3</v>
      </c>
      <c r="C323" s="1">
        <v>2</v>
      </c>
      <c r="D323" s="3">
        <v>2</v>
      </c>
      <c r="E323" s="1">
        <v>1</v>
      </c>
      <c r="F323" s="4"/>
      <c r="G323" s="3" t="s">
        <v>170</v>
      </c>
      <c r="H323" s="469">
        <v>287</v>
      </c>
      <c r="I323" s="414">
        <f>SUM(I324:I325)</f>
        <v>0</v>
      </c>
      <c r="J323" s="448">
        <f>SUM(J324:J325)</f>
        <v>0</v>
      </c>
      <c r="K323" s="415">
        <f>SUM(K324:K325)</f>
        <v>0</v>
      </c>
      <c r="L323" s="415">
        <f>SUM(L324:L325)</f>
        <v>0</v>
      </c>
      <c r="M323" s="174"/>
      <c r="N323" s="174"/>
      <c r="O323" s="174"/>
      <c r="P323" s="174"/>
      <c r="Q323" s="174"/>
      <c r="R323" s="174"/>
      <c r="S323" s="174"/>
      <c r="T323" s="174"/>
      <c r="U323" s="174"/>
      <c r="V323" s="174"/>
      <c r="W323" s="174"/>
      <c r="X323" s="174"/>
      <c r="Y323" s="174"/>
      <c r="Z323" s="174"/>
      <c r="AA323" s="174"/>
    </row>
    <row r="324" spans="1:27">
      <c r="A324" s="5">
        <v>3</v>
      </c>
      <c r="B324" s="5">
        <v>3</v>
      </c>
      <c r="C324" s="1">
        <v>2</v>
      </c>
      <c r="D324" s="3">
        <v>2</v>
      </c>
      <c r="E324" s="5">
        <v>1</v>
      </c>
      <c r="F324" s="44">
        <v>1</v>
      </c>
      <c r="G324" s="3" t="s">
        <v>156</v>
      </c>
      <c r="H324" s="469">
        <v>288</v>
      </c>
      <c r="I324" s="420"/>
      <c r="J324" s="420"/>
      <c r="K324" s="420"/>
      <c r="L324" s="420"/>
      <c r="M324" s="174"/>
      <c r="N324" s="174"/>
      <c r="O324" s="174"/>
      <c r="P324" s="174"/>
      <c r="Q324" s="174"/>
      <c r="R324" s="174"/>
      <c r="S324" s="174"/>
      <c r="T324" s="174"/>
      <c r="U324" s="174"/>
      <c r="V324" s="174"/>
      <c r="W324" s="174"/>
      <c r="X324" s="174"/>
      <c r="Y324" s="174"/>
      <c r="Z324" s="174"/>
      <c r="AA324" s="174"/>
    </row>
    <row r="325" spans="1:27">
      <c r="A325" s="13">
        <v>3</v>
      </c>
      <c r="B325" s="13">
        <v>3</v>
      </c>
      <c r="C325" s="14">
        <v>2</v>
      </c>
      <c r="D325" s="15">
        <v>2</v>
      </c>
      <c r="E325" s="16">
        <v>1</v>
      </c>
      <c r="F325" s="56">
        <v>2</v>
      </c>
      <c r="G325" s="16" t="s">
        <v>157</v>
      </c>
      <c r="H325" s="469">
        <v>289</v>
      </c>
      <c r="I325" s="420"/>
      <c r="J325" s="420"/>
      <c r="K325" s="420"/>
      <c r="L325" s="420"/>
      <c r="M325" s="174"/>
      <c r="N325" s="174"/>
      <c r="O325" s="174"/>
      <c r="P325" s="174"/>
      <c r="Q325" s="174"/>
      <c r="R325" s="174"/>
      <c r="S325" s="174"/>
      <c r="T325" s="174"/>
      <c r="U325" s="174"/>
      <c r="V325" s="174"/>
      <c r="W325" s="174"/>
      <c r="X325" s="174"/>
      <c r="Y325" s="174"/>
      <c r="Z325" s="174"/>
      <c r="AA325" s="174"/>
    </row>
    <row r="326" ht="15" customHeight="1" spans="1:27">
      <c r="A326" s="5">
        <v>3</v>
      </c>
      <c r="B326" s="5">
        <v>3</v>
      </c>
      <c r="C326" s="1">
        <v>2</v>
      </c>
      <c r="D326" s="2">
        <v>3</v>
      </c>
      <c r="E326" s="3"/>
      <c r="F326" s="44"/>
      <c r="G326" s="3" t="s">
        <v>158</v>
      </c>
      <c r="H326" s="469">
        <v>290</v>
      </c>
      <c r="I326" s="414">
        <f>I327</f>
        <v>0</v>
      </c>
      <c r="J326" s="448">
        <f>J327</f>
        <v>0</v>
      </c>
      <c r="K326" s="448">
        <f>K327</f>
        <v>0</v>
      </c>
      <c r="L326" s="415">
        <f>L327</f>
        <v>0</v>
      </c>
      <c r="M326" s="174"/>
      <c r="N326" s="174"/>
      <c r="O326" s="174"/>
      <c r="P326" s="174"/>
      <c r="Q326" s="174"/>
      <c r="R326" s="174"/>
      <c r="S326" s="174"/>
      <c r="T326" s="174"/>
      <c r="U326" s="174"/>
      <c r="V326" s="174"/>
      <c r="W326" s="174"/>
      <c r="X326" s="174"/>
      <c r="Y326" s="174"/>
      <c r="Z326" s="174"/>
      <c r="AA326" s="174"/>
    </row>
    <row r="327" ht="15" customHeight="1" spans="1:27">
      <c r="A327" s="5">
        <v>3</v>
      </c>
      <c r="B327" s="5">
        <v>3</v>
      </c>
      <c r="C327" s="1">
        <v>2</v>
      </c>
      <c r="D327" s="2">
        <v>3</v>
      </c>
      <c r="E327" s="3">
        <v>1</v>
      </c>
      <c r="F327" s="44"/>
      <c r="G327" s="2" t="s">
        <v>158</v>
      </c>
      <c r="H327" s="469">
        <v>291</v>
      </c>
      <c r="I327" s="414">
        <f>I328+I329</f>
        <v>0</v>
      </c>
      <c r="J327" s="414">
        <f>J328+J329</f>
        <v>0</v>
      </c>
      <c r="K327" s="414">
        <f>K328+K329</f>
        <v>0</v>
      </c>
      <c r="L327" s="414">
        <f>L328+L329</f>
        <v>0</v>
      </c>
      <c r="M327" s="174"/>
      <c r="N327" s="174"/>
      <c r="O327" s="174"/>
      <c r="P327" s="174"/>
      <c r="Q327" s="174"/>
      <c r="R327" s="174"/>
      <c r="S327" s="174"/>
      <c r="T327" s="174"/>
      <c r="U327" s="174"/>
      <c r="V327" s="174"/>
      <c r="W327" s="174"/>
      <c r="X327" s="174"/>
      <c r="Y327" s="174"/>
      <c r="Z327" s="174"/>
      <c r="AA327" s="174"/>
    </row>
    <row r="328" ht="15" customHeight="1" spans="1:27">
      <c r="A328" s="5">
        <v>3</v>
      </c>
      <c r="B328" s="5">
        <v>3</v>
      </c>
      <c r="C328" s="1">
        <v>2</v>
      </c>
      <c r="D328" s="2">
        <v>3</v>
      </c>
      <c r="E328" s="3">
        <v>1</v>
      </c>
      <c r="F328" s="44">
        <v>1</v>
      </c>
      <c r="G328" s="3" t="s">
        <v>159</v>
      </c>
      <c r="H328" s="469">
        <v>292</v>
      </c>
      <c r="I328" s="479"/>
      <c r="J328" s="479"/>
      <c r="K328" s="479"/>
      <c r="L328" s="520"/>
      <c r="M328" s="174"/>
      <c r="N328" s="174"/>
      <c r="O328" s="174"/>
      <c r="P328" s="174"/>
      <c r="Q328" s="174"/>
      <c r="R328" s="174"/>
      <c r="S328" s="174"/>
      <c r="T328" s="174"/>
      <c r="U328" s="174"/>
      <c r="V328" s="174"/>
      <c r="W328" s="174"/>
      <c r="X328" s="174"/>
      <c r="Y328" s="174"/>
      <c r="Z328" s="174"/>
      <c r="AA328" s="174"/>
    </row>
    <row r="329" ht="15" customHeight="1" spans="1:27">
      <c r="A329" s="5">
        <v>3</v>
      </c>
      <c r="B329" s="5">
        <v>3</v>
      </c>
      <c r="C329" s="1">
        <v>2</v>
      </c>
      <c r="D329" s="2">
        <v>3</v>
      </c>
      <c r="E329" s="3">
        <v>1</v>
      </c>
      <c r="F329" s="44">
        <v>2</v>
      </c>
      <c r="G329" s="3" t="s">
        <v>160</v>
      </c>
      <c r="H329" s="469">
        <v>293</v>
      </c>
      <c r="I329" s="420"/>
      <c r="J329" s="420"/>
      <c r="K329" s="420"/>
      <c r="L329" s="420"/>
      <c r="M329" s="174"/>
      <c r="N329" s="174"/>
      <c r="O329" s="174"/>
      <c r="P329" s="174"/>
      <c r="Q329" s="174"/>
      <c r="R329" s="174"/>
      <c r="S329" s="174"/>
      <c r="T329" s="174"/>
      <c r="U329" s="174"/>
      <c r="V329" s="174"/>
      <c r="W329" s="174"/>
      <c r="X329" s="174"/>
      <c r="Y329" s="174"/>
      <c r="Z329" s="174"/>
      <c r="AA329" s="174"/>
    </row>
    <row r="330" ht="12.75" customHeight="1" spans="1:27">
      <c r="A330" s="452">
        <v>1</v>
      </c>
      <c r="B330" s="380"/>
      <c r="C330" s="380"/>
      <c r="D330" s="380"/>
      <c r="E330" s="380"/>
      <c r="F330" s="381"/>
      <c r="G330" s="452">
        <v>2</v>
      </c>
      <c r="H330" s="469">
        <v>3</v>
      </c>
      <c r="I330" s="438">
        <v>4</v>
      </c>
      <c r="J330" s="504">
        <v>5</v>
      </c>
      <c r="K330" s="437">
        <v>6</v>
      </c>
      <c r="L330" s="437">
        <v>7</v>
      </c>
      <c r="M330" s="174"/>
      <c r="N330" s="174"/>
      <c r="O330" s="174"/>
      <c r="P330" s="174"/>
      <c r="Q330" s="174"/>
      <c r="R330" s="174"/>
      <c r="S330" s="174"/>
      <c r="T330" s="174"/>
      <c r="U330" s="174"/>
      <c r="V330" s="174"/>
      <c r="W330" s="174"/>
      <c r="X330" s="174"/>
      <c r="Y330" s="174"/>
      <c r="Z330" s="174"/>
      <c r="AA330" s="174"/>
    </row>
    <row r="331" spans="1:27">
      <c r="A331" s="5">
        <v>3</v>
      </c>
      <c r="B331" s="5">
        <v>3</v>
      </c>
      <c r="C331" s="1">
        <v>2</v>
      </c>
      <c r="D331" s="2">
        <v>4</v>
      </c>
      <c r="E331" s="2"/>
      <c r="F331" s="4"/>
      <c r="G331" s="2" t="s">
        <v>171</v>
      </c>
      <c r="H331" s="364">
        <v>294</v>
      </c>
      <c r="I331" s="414">
        <f>I332</f>
        <v>0</v>
      </c>
      <c r="J331" s="448">
        <f>J332</f>
        <v>0</v>
      </c>
      <c r="K331" s="448">
        <f>K332</f>
        <v>0</v>
      </c>
      <c r="L331" s="415">
        <f>L332</f>
        <v>0</v>
      </c>
      <c r="M331" s="174"/>
      <c r="N331" s="174"/>
      <c r="O331" s="174"/>
      <c r="P331" s="174"/>
      <c r="Q331" s="174"/>
      <c r="R331" s="174"/>
      <c r="S331" s="174"/>
      <c r="T331" s="174"/>
      <c r="U331" s="174"/>
      <c r="V331" s="174"/>
      <c r="W331" s="174"/>
      <c r="X331" s="174"/>
      <c r="Y331" s="174"/>
      <c r="Z331" s="174"/>
      <c r="AA331" s="174"/>
    </row>
    <row r="332" spans="1:27">
      <c r="A332" s="52">
        <v>3</v>
      </c>
      <c r="B332" s="52">
        <v>3</v>
      </c>
      <c r="C332" s="10">
        <v>2</v>
      </c>
      <c r="D332" s="8">
        <v>4</v>
      </c>
      <c r="E332" s="8">
        <v>1</v>
      </c>
      <c r="F332" s="11"/>
      <c r="G332" s="8" t="s">
        <v>171</v>
      </c>
      <c r="H332" s="363">
        <v>295</v>
      </c>
      <c r="I332" s="421">
        <f>SUM(I333:I334)</f>
        <v>0</v>
      </c>
      <c r="J332" s="430">
        <f>SUM(J333:J334)</f>
        <v>0</v>
      </c>
      <c r="K332" s="430">
        <f>SUM(K333:K334)</f>
        <v>0</v>
      </c>
      <c r="L332" s="422">
        <f>SUM(L333:L334)</f>
        <v>0</v>
      </c>
      <c r="M332" s="174"/>
      <c r="N332" s="174"/>
      <c r="O332" s="174"/>
      <c r="P332" s="174"/>
      <c r="Q332" s="174"/>
      <c r="R332" s="174"/>
      <c r="S332" s="174"/>
      <c r="T332" s="174"/>
      <c r="U332" s="174"/>
      <c r="V332" s="174"/>
      <c r="W332" s="174"/>
      <c r="X332" s="174"/>
      <c r="Y332" s="174"/>
      <c r="Z332" s="174"/>
      <c r="AA332" s="174"/>
    </row>
    <row r="333" ht="14.25" customHeight="1" spans="1:27">
      <c r="A333" s="5">
        <v>3</v>
      </c>
      <c r="B333" s="5">
        <v>3</v>
      </c>
      <c r="C333" s="1">
        <v>2</v>
      </c>
      <c r="D333" s="2">
        <v>4</v>
      </c>
      <c r="E333" s="2">
        <v>1</v>
      </c>
      <c r="F333" s="4">
        <v>1</v>
      </c>
      <c r="G333" s="2" t="s">
        <v>159</v>
      </c>
      <c r="H333" s="364">
        <v>296</v>
      </c>
      <c r="I333" s="420"/>
      <c r="J333" s="420"/>
      <c r="K333" s="420"/>
      <c r="L333" s="420"/>
      <c r="M333" s="174"/>
      <c r="N333" s="174"/>
      <c r="O333" s="174"/>
      <c r="P333" s="174"/>
      <c r="Q333" s="174"/>
      <c r="R333" s="174"/>
      <c r="S333" s="174"/>
      <c r="T333" s="174"/>
      <c r="U333" s="174"/>
      <c r="V333" s="174"/>
      <c r="W333" s="174"/>
      <c r="X333" s="174"/>
      <c r="Y333" s="174"/>
      <c r="Z333" s="174"/>
      <c r="AA333" s="174"/>
    </row>
    <row r="334" spans="1:27">
      <c r="A334" s="5">
        <v>3</v>
      </c>
      <c r="B334" s="5">
        <v>3</v>
      </c>
      <c r="C334" s="1">
        <v>2</v>
      </c>
      <c r="D334" s="2">
        <v>4</v>
      </c>
      <c r="E334" s="2">
        <v>1</v>
      </c>
      <c r="F334" s="4">
        <v>2</v>
      </c>
      <c r="G334" s="2" t="s">
        <v>160</v>
      </c>
      <c r="H334" s="363">
        <v>297</v>
      </c>
      <c r="I334" s="420"/>
      <c r="J334" s="420"/>
      <c r="K334" s="420"/>
      <c r="L334" s="420"/>
      <c r="M334" s="174"/>
      <c r="N334" s="174"/>
      <c r="O334" s="174"/>
      <c r="P334" s="174"/>
      <c r="Q334" s="174"/>
      <c r="R334" s="174"/>
      <c r="S334" s="174"/>
      <c r="T334" s="174"/>
      <c r="U334" s="174"/>
      <c r="V334" s="174"/>
      <c r="W334" s="174"/>
      <c r="X334" s="174"/>
      <c r="Y334" s="174"/>
      <c r="Z334" s="174"/>
      <c r="AA334" s="174"/>
    </row>
    <row r="335" ht="26.4" spans="1:27">
      <c r="A335" s="5">
        <v>3</v>
      </c>
      <c r="B335" s="5">
        <v>3</v>
      </c>
      <c r="C335" s="1">
        <v>2</v>
      </c>
      <c r="D335" s="2">
        <v>5</v>
      </c>
      <c r="E335" s="2"/>
      <c r="F335" s="4"/>
      <c r="G335" s="2" t="s">
        <v>172</v>
      </c>
      <c r="H335" s="364">
        <v>298</v>
      </c>
      <c r="I335" s="414">
        <f t="shared" ref="I335:L336" si="28">I336</f>
        <v>0</v>
      </c>
      <c r="J335" s="448">
        <f t="shared" si="28"/>
        <v>0</v>
      </c>
      <c r="K335" s="448">
        <f t="shared" si="28"/>
        <v>0</v>
      </c>
      <c r="L335" s="415">
        <f t="shared" si="28"/>
        <v>0</v>
      </c>
      <c r="M335" s="174"/>
      <c r="N335" s="174"/>
      <c r="O335" s="174"/>
      <c r="P335" s="174"/>
      <c r="Q335" s="174"/>
      <c r="R335" s="174"/>
      <c r="S335" s="174"/>
      <c r="T335" s="174"/>
      <c r="U335" s="174"/>
      <c r="V335" s="174"/>
      <c r="W335" s="174"/>
      <c r="X335" s="174"/>
      <c r="Y335" s="174"/>
      <c r="Z335" s="174"/>
      <c r="AA335" s="174"/>
    </row>
    <row r="336" ht="26.4" spans="1:27">
      <c r="A336" s="52">
        <v>3</v>
      </c>
      <c r="B336" s="52">
        <v>3</v>
      </c>
      <c r="C336" s="10">
        <v>2</v>
      </c>
      <c r="D336" s="8">
        <v>5</v>
      </c>
      <c r="E336" s="8">
        <v>1</v>
      </c>
      <c r="F336" s="11"/>
      <c r="G336" s="8" t="s">
        <v>172</v>
      </c>
      <c r="H336" s="363">
        <v>299</v>
      </c>
      <c r="I336" s="421">
        <f t="shared" si="28"/>
        <v>0</v>
      </c>
      <c r="J336" s="430">
        <f t="shared" si="28"/>
        <v>0</v>
      </c>
      <c r="K336" s="430">
        <f t="shared" si="28"/>
        <v>0</v>
      </c>
      <c r="L336" s="422">
        <f t="shared" si="28"/>
        <v>0</v>
      </c>
      <c r="M336" s="174"/>
      <c r="N336" s="174"/>
      <c r="O336" s="174"/>
      <c r="P336" s="174"/>
      <c r="Q336" s="174"/>
      <c r="R336" s="174"/>
      <c r="S336" s="174"/>
      <c r="T336" s="174"/>
      <c r="U336" s="174"/>
      <c r="V336" s="174"/>
      <c r="W336" s="174"/>
      <c r="X336" s="174"/>
      <c r="Y336" s="174"/>
      <c r="Z336" s="174"/>
      <c r="AA336" s="174"/>
    </row>
    <row r="337" ht="26.4" spans="1:27">
      <c r="A337" s="5">
        <v>3</v>
      </c>
      <c r="B337" s="5">
        <v>3</v>
      </c>
      <c r="C337" s="1">
        <v>2</v>
      </c>
      <c r="D337" s="2">
        <v>5</v>
      </c>
      <c r="E337" s="2">
        <v>1</v>
      </c>
      <c r="F337" s="4">
        <v>1</v>
      </c>
      <c r="G337" s="2" t="s">
        <v>172</v>
      </c>
      <c r="H337" s="364">
        <v>300</v>
      </c>
      <c r="I337" s="479"/>
      <c r="J337" s="479"/>
      <c r="K337" s="479"/>
      <c r="L337" s="520"/>
      <c r="M337" s="174"/>
      <c r="N337" s="174"/>
      <c r="O337" s="174"/>
      <c r="P337" s="174"/>
      <c r="Q337" s="174"/>
      <c r="R337" s="174"/>
      <c r="S337" s="174"/>
      <c r="T337" s="174"/>
      <c r="U337" s="174"/>
      <c r="V337" s="174"/>
      <c r="W337" s="174"/>
      <c r="X337" s="174"/>
      <c r="Y337" s="174"/>
      <c r="Z337" s="174"/>
      <c r="AA337" s="174"/>
    </row>
    <row r="338" ht="14.25" customHeight="1" spans="1:27">
      <c r="A338" s="5">
        <v>3</v>
      </c>
      <c r="B338" s="5">
        <v>3</v>
      </c>
      <c r="C338" s="1">
        <v>2</v>
      </c>
      <c r="D338" s="2">
        <v>6</v>
      </c>
      <c r="E338" s="2"/>
      <c r="F338" s="4"/>
      <c r="G338" s="2" t="s">
        <v>163</v>
      </c>
      <c r="H338" s="363">
        <v>301</v>
      </c>
      <c r="I338" s="414">
        <f t="shared" ref="I338:L339" si="29">I339</f>
        <v>0</v>
      </c>
      <c r="J338" s="448">
        <f t="shared" si="29"/>
        <v>0</v>
      </c>
      <c r="K338" s="448">
        <f t="shared" si="29"/>
        <v>0</v>
      </c>
      <c r="L338" s="415">
        <f t="shared" si="29"/>
        <v>0</v>
      </c>
      <c r="M338" s="174"/>
      <c r="N338" s="174"/>
      <c r="O338" s="174"/>
      <c r="P338" s="174"/>
      <c r="Q338" s="174"/>
      <c r="R338" s="174"/>
      <c r="S338" s="174"/>
      <c r="T338" s="174"/>
      <c r="U338" s="174"/>
      <c r="V338" s="174"/>
      <c r="W338" s="174"/>
      <c r="X338" s="174"/>
      <c r="Y338" s="174"/>
      <c r="Z338" s="174"/>
      <c r="AA338" s="174"/>
    </row>
    <row r="339" ht="14.25" customHeight="1" spans="1:27">
      <c r="A339" s="5">
        <v>3</v>
      </c>
      <c r="B339" s="5">
        <v>3</v>
      </c>
      <c r="C339" s="1">
        <v>2</v>
      </c>
      <c r="D339" s="2">
        <v>6</v>
      </c>
      <c r="E339" s="2">
        <v>1</v>
      </c>
      <c r="F339" s="4"/>
      <c r="G339" s="2" t="s">
        <v>163</v>
      </c>
      <c r="H339" s="364">
        <v>302</v>
      </c>
      <c r="I339" s="414">
        <f t="shared" si="29"/>
        <v>0</v>
      </c>
      <c r="J339" s="448">
        <f t="shared" si="29"/>
        <v>0</v>
      </c>
      <c r="K339" s="448">
        <f t="shared" si="29"/>
        <v>0</v>
      </c>
      <c r="L339" s="415">
        <f t="shared" si="29"/>
        <v>0</v>
      </c>
      <c r="M339" s="174"/>
      <c r="N339" s="174"/>
      <c r="O339" s="174"/>
      <c r="P339" s="174"/>
      <c r="Q339" s="174"/>
      <c r="R339" s="174"/>
      <c r="S339" s="174"/>
      <c r="T339" s="174"/>
      <c r="U339" s="174"/>
      <c r="V339" s="174"/>
      <c r="W339" s="174"/>
      <c r="X339" s="174"/>
      <c r="Y339" s="174"/>
      <c r="Z339" s="174"/>
      <c r="AA339" s="174"/>
    </row>
    <row r="340" ht="14.25" customHeight="1" spans="1:27">
      <c r="A340" s="13">
        <v>3</v>
      </c>
      <c r="B340" s="13">
        <v>3</v>
      </c>
      <c r="C340" s="14">
        <v>2</v>
      </c>
      <c r="D340" s="15">
        <v>6</v>
      </c>
      <c r="E340" s="15">
        <v>1</v>
      </c>
      <c r="F340" s="17">
        <v>1</v>
      </c>
      <c r="G340" s="15" t="s">
        <v>163</v>
      </c>
      <c r="H340" s="363">
        <v>303</v>
      </c>
      <c r="I340" s="479"/>
      <c r="J340" s="479"/>
      <c r="K340" s="479"/>
      <c r="L340" s="520"/>
      <c r="M340" s="174"/>
      <c r="N340" s="174"/>
      <c r="O340" s="174"/>
      <c r="P340" s="174"/>
      <c r="Q340" s="174"/>
      <c r="R340" s="174"/>
      <c r="S340" s="174"/>
      <c r="T340" s="174"/>
      <c r="U340" s="174"/>
      <c r="V340" s="174"/>
      <c r="W340" s="174"/>
      <c r="X340" s="174"/>
      <c r="Y340" s="174"/>
      <c r="Z340" s="174"/>
      <c r="AA340" s="174"/>
    </row>
    <row r="341" ht="13.5" customHeight="1" spans="1:27">
      <c r="A341" s="5">
        <v>3</v>
      </c>
      <c r="B341" s="5">
        <v>3</v>
      </c>
      <c r="C341" s="1">
        <v>2</v>
      </c>
      <c r="D341" s="2">
        <v>7</v>
      </c>
      <c r="E341" s="2"/>
      <c r="F341" s="4"/>
      <c r="G341" s="2" t="s">
        <v>164</v>
      </c>
      <c r="H341" s="364">
        <v>304</v>
      </c>
      <c r="I341" s="414">
        <f>I342</f>
        <v>0</v>
      </c>
      <c r="J341" s="448">
        <f t="shared" ref="J341:L342" si="30">J342</f>
        <v>0</v>
      </c>
      <c r="K341" s="448">
        <f t="shared" si="30"/>
        <v>0</v>
      </c>
      <c r="L341" s="415">
        <f t="shared" si="30"/>
        <v>0</v>
      </c>
      <c r="M341" s="174"/>
      <c r="N341" s="174"/>
      <c r="O341" s="174"/>
      <c r="P341" s="174"/>
      <c r="Q341" s="174"/>
      <c r="R341" s="174"/>
      <c r="S341" s="174"/>
      <c r="T341" s="174"/>
      <c r="U341" s="174"/>
      <c r="V341" s="174"/>
      <c r="W341" s="174"/>
      <c r="X341" s="174"/>
      <c r="Y341" s="174"/>
      <c r="Z341" s="174"/>
      <c r="AA341" s="174"/>
    </row>
    <row r="342" ht="13.5" customHeight="1" spans="1:27">
      <c r="A342" s="13">
        <v>3</v>
      </c>
      <c r="B342" s="13">
        <v>3</v>
      </c>
      <c r="C342" s="14">
        <v>2</v>
      </c>
      <c r="D342" s="15">
        <v>7</v>
      </c>
      <c r="E342" s="15">
        <v>1</v>
      </c>
      <c r="F342" s="17"/>
      <c r="G342" s="15" t="s">
        <v>164</v>
      </c>
      <c r="H342" s="363">
        <v>305</v>
      </c>
      <c r="I342" s="415">
        <f>I343</f>
        <v>0</v>
      </c>
      <c r="J342" s="448">
        <f t="shared" si="30"/>
        <v>0</v>
      </c>
      <c r="K342" s="448">
        <f t="shared" si="30"/>
        <v>0</v>
      </c>
      <c r="L342" s="415">
        <f t="shared" si="30"/>
        <v>0</v>
      </c>
      <c r="M342" s="174"/>
      <c r="N342" s="174"/>
      <c r="O342" s="174"/>
      <c r="P342" s="174"/>
      <c r="Q342" s="174"/>
      <c r="R342" s="174"/>
      <c r="S342" s="174"/>
      <c r="T342" s="174"/>
      <c r="U342" s="174"/>
      <c r="V342" s="174"/>
      <c r="W342" s="174"/>
      <c r="X342" s="174"/>
      <c r="Y342" s="174"/>
      <c r="Z342" s="174"/>
      <c r="AA342" s="174"/>
    </row>
    <row r="343" ht="16.5" customHeight="1" spans="1:27">
      <c r="A343" s="18">
        <v>3</v>
      </c>
      <c r="B343" s="18">
        <v>3</v>
      </c>
      <c r="C343" s="19">
        <v>2</v>
      </c>
      <c r="D343" s="20">
        <v>7</v>
      </c>
      <c r="E343" s="20">
        <v>1</v>
      </c>
      <c r="F343" s="23">
        <v>1</v>
      </c>
      <c r="G343" s="20" t="s">
        <v>164</v>
      </c>
      <c r="H343" s="364">
        <v>306</v>
      </c>
      <c r="I343" s="479"/>
      <c r="J343" s="479"/>
      <c r="K343" s="479"/>
      <c r="L343" s="520"/>
      <c r="M343" s="174"/>
      <c r="N343" s="174"/>
      <c r="O343" s="174"/>
      <c r="P343" s="174"/>
      <c r="Q343" s="174"/>
      <c r="R343" s="174"/>
      <c r="S343" s="174"/>
      <c r="T343" s="174"/>
      <c r="U343" s="174"/>
      <c r="V343" s="174"/>
      <c r="W343" s="174"/>
      <c r="X343" s="174"/>
      <c r="Y343" s="174"/>
      <c r="Z343" s="174"/>
      <c r="AA343" s="174"/>
    </row>
    <row r="344" ht="18.75" customHeight="1" spans="1:27">
      <c r="A344" s="508"/>
      <c r="B344" s="508"/>
      <c r="C344" s="509"/>
      <c r="D344" s="510"/>
      <c r="E344" s="511"/>
      <c r="F344" s="512"/>
      <c r="G344" s="513" t="s">
        <v>173</v>
      </c>
      <c r="H344" s="363">
        <v>307</v>
      </c>
      <c r="I344" s="456">
        <f>SUM(I30+I174)</f>
        <v>0</v>
      </c>
      <c r="J344" s="457">
        <f>SUM(J30+J174)</f>
        <v>0</v>
      </c>
      <c r="K344" s="457">
        <f>SUM(K30+K174)</f>
        <v>0</v>
      </c>
      <c r="L344" s="458">
        <f>SUM(L30+L174)</f>
        <v>0</v>
      </c>
      <c r="M344" s="174"/>
      <c r="N344" s="174"/>
      <c r="O344" s="174"/>
      <c r="P344" s="174"/>
      <c r="Q344" s="174"/>
      <c r="R344" s="174"/>
      <c r="S344" s="174"/>
      <c r="T344" s="174"/>
      <c r="U344" s="174"/>
      <c r="V344" s="174"/>
      <c r="W344" s="174"/>
      <c r="X344" s="174"/>
      <c r="Y344" s="174"/>
      <c r="Z344" s="174"/>
      <c r="AA344" s="174"/>
    </row>
    <row r="345" spans="2:27">
      <c r="B345" s="174"/>
      <c r="C345" s="174"/>
      <c r="D345" s="174"/>
      <c r="E345" s="174"/>
      <c r="F345" s="329"/>
      <c r="G345" s="174"/>
      <c r="H345" s="174"/>
      <c r="I345" s="174"/>
      <c r="J345" s="174"/>
      <c r="K345" s="174"/>
      <c r="L345" s="174"/>
      <c r="M345" s="174"/>
      <c r="N345" s="174"/>
      <c r="O345" s="174"/>
      <c r="P345" s="174"/>
      <c r="Q345" s="174"/>
      <c r="R345" s="174"/>
      <c r="S345" s="174"/>
      <c r="T345" s="174"/>
      <c r="U345" s="174"/>
      <c r="V345" s="174"/>
      <c r="W345" s="174"/>
      <c r="X345" s="174"/>
      <c r="Y345" s="174"/>
      <c r="Z345" s="174"/>
      <c r="AA345" s="174"/>
    </row>
    <row r="346" spans="2:27">
      <c r="B346" s="174"/>
      <c r="C346" s="174"/>
      <c r="D346" s="174"/>
      <c r="E346" s="174"/>
      <c r="F346" s="329"/>
      <c r="G346" s="174"/>
      <c r="H346" s="174"/>
      <c r="I346" s="174"/>
      <c r="J346" s="174"/>
      <c r="K346" s="174"/>
      <c r="L346" s="174"/>
      <c r="M346" s="174"/>
      <c r="N346" s="174"/>
      <c r="O346" s="174"/>
      <c r="P346" s="174"/>
      <c r="Q346" s="174"/>
      <c r="R346" s="174"/>
      <c r="S346" s="174"/>
      <c r="T346" s="174"/>
      <c r="U346" s="174"/>
      <c r="V346" s="174"/>
      <c r="W346" s="174"/>
      <c r="X346" s="174"/>
      <c r="Y346" s="174"/>
      <c r="Z346" s="174"/>
      <c r="AA346" s="174"/>
    </row>
    <row r="347" spans="1:27">
      <c r="A347" s="514"/>
      <c r="B347" s="515"/>
      <c r="C347" s="515"/>
      <c r="D347" s="516"/>
      <c r="E347" s="516"/>
      <c r="F347" s="516"/>
      <c r="G347" s="517"/>
      <c r="H347" s="518"/>
      <c r="I347" s="174"/>
      <c r="J347" s="174"/>
      <c r="K347" s="524"/>
      <c r="L347" s="524"/>
      <c r="M347" s="174"/>
      <c r="N347" s="174"/>
      <c r="O347" s="174"/>
      <c r="P347" s="174"/>
      <c r="Q347" s="174"/>
      <c r="R347" s="174"/>
      <c r="S347" s="174"/>
      <c r="T347" s="174"/>
      <c r="U347" s="174"/>
      <c r="V347" s="174"/>
      <c r="W347" s="174"/>
      <c r="X347" s="174"/>
      <c r="Y347" s="174"/>
      <c r="Z347" s="174"/>
      <c r="AA347" s="174"/>
    </row>
    <row r="348" ht="15.6" spans="1:27">
      <c r="A348" s="525"/>
      <c r="B348" s="526"/>
      <c r="C348" s="526"/>
      <c r="D348" s="527" t="s">
        <v>174</v>
      </c>
      <c r="E348" s="528"/>
      <c r="F348" s="528"/>
      <c r="G348" s="528"/>
      <c r="H348" s="528"/>
      <c r="I348" s="327" t="s">
        <v>175</v>
      </c>
      <c r="J348" s="174"/>
      <c r="K348" s="324" t="s">
        <v>176</v>
      </c>
      <c r="L348" s="324"/>
      <c r="M348" s="174"/>
      <c r="N348" s="174"/>
      <c r="O348" s="174"/>
      <c r="P348" s="174"/>
      <c r="Q348" s="174"/>
      <c r="R348" s="174"/>
      <c r="S348" s="174"/>
      <c r="T348" s="174"/>
      <c r="U348" s="174"/>
      <c r="V348" s="174"/>
      <c r="W348" s="174"/>
      <c r="X348" s="174"/>
      <c r="Y348" s="174"/>
      <c r="Z348" s="174"/>
      <c r="AA348" s="174"/>
    </row>
    <row r="349" spans="2:27">
      <c r="B349" s="174"/>
      <c r="C349" s="174"/>
      <c r="D349" s="174"/>
      <c r="E349" s="174"/>
      <c r="F349" s="329"/>
      <c r="G349" s="174"/>
      <c r="H349" s="174"/>
      <c r="I349" s="325"/>
      <c r="J349" s="174"/>
      <c r="K349" s="325"/>
      <c r="L349" s="325"/>
      <c r="M349" s="174"/>
      <c r="N349" s="174"/>
      <c r="O349" s="174"/>
      <c r="P349" s="174"/>
      <c r="Q349" s="174"/>
      <c r="R349" s="174"/>
      <c r="S349" s="174"/>
      <c r="T349" s="174"/>
      <c r="U349" s="174"/>
      <c r="V349" s="174"/>
      <c r="W349" s="174"/>
      <c r="X349" s="174"/>
      <c r="Y349" s="174"/>
      <c r="Z349" s="174"/>
      <c r="AA349" s="174"/>
    </row>
    <row r="350" spans="2:27">
      <c r="B350" s="174"/>
      <c r="C350" s="174"/>
      <c r="D350" s="524"/>
      <c r="E350" s="524"/>
      <c r="F350" s="529"/>
      <c r="G350" s="524"/>
      <c r="H350" s="174"/>
      <c r="I350" s="325"/>
      <c r="J350" s="174"/>
      <c r="K350" s="326"/>
      <c r="L350" s="326"/>
      <c r="M350" s="174"/>
      <c r="N350" s="174"/>
      <c r="O350" s="174"/>
      <c r="P350" s="174"/>
      <c r="Q350" s="174"/>
      <c r="R350" s="174"/>
      <c r="S350" s="174"/>
      <c r="T350" s="174"/>
      <c r="U350" s="174"/>
      <c r="V350" s="174"/>
      <c r="W350" s="174"/>
      <c r="X350" s="174"/>
      <c r="Y350" s="174"/>
      <c r="Z350" s="174"/>
      <c r="AA350" s="174"/>
    </row>
    <row r="351" ht="15.6" spans="1:27">
      <c r="A351" s="315"/>
      <c r="B351" s="339"/>
      <c r="C351" s="339"/>
      <c r="D351" s="530" t="s">
        <v>177</v>
      </c>
      <c r="E351" s="531"/>
      <c r="F351" s="531"/>
      <c r="G351" s="531"/>
      <c r="H351" s="532"/>
      <c r="I351" s="327" t="s">
        <v>175</v>
      </c>
      <c r="J351" s="339"/>
      <c r="K351" s="324" t="s">
        <v>176</v>
      </c>
      <c r="L351" s="324"/>
      <c r="M351" s="174"/>
      <c r="N351" s="174"/>
      <c r="O351" s="174"/>
      <c r="P351" s="174"/>
      <c r="Q351" s="174"/>
      <c r="R351" s="174"/>
      <c r="S351" s="174"/>
      <c r="T351" s="174"/>
      <c r="U351" s="174"/>
      <c r="V351" s="174"/>
      <c r="W351" s="174"/>
      <c r="X351" s="174"/>
      <c r="Y351" s="174"/>
      <c r="Z351" s="174"/>
      <c r="AA351" s="174"/>
    </row>
    <row r="352" spans="2:27">
      <c r="B352" s="174"/>
      <c r="C352" s="174"/>
      <c r="D352" s="174"/>
      <c r="E352" s="174"/>
      <c r="F352" s="329"/>
      <c r="G352" s="174"/>
      <c r="H352" s="174"/>
      <c r="I352" s="174"/>
      <c r="J352" s="174"/>
      <c r="K352" s="174"/>
      <c r="L352" s="174"/>
      <c r="M352" s="174"/>
      <c r="N352" s="174"/>
      <c r="O352" s="174"/>
      <c r="P352" s="174"/>
      <c r="Q352" s="174"/>
      <c r="R352" s="174"/>
      <c r="S352" s="174"/>
      <c r="T352" s="174"/>
      <c r="U352" s="174"/>
      <c r="V352" s="174"/>
      <c r="W352" s="174"/>
      <c r="X352" s="174"/>
      <c r="Y352" s="174"/>
      <c r="Z352" s="174"/>
      <c r="AA352" s="174"/>
    </row>
    <row r="353" spans="1:27">
      <c r="A353" s="174"/>
      <c r="B353" s="174"/>
      <c r="C353" s="174"/>
      <c r="D353" s="174"/>
      <c r="E353" s="174"/>
      <c r="F353" s="329"/>
      <c r="G353" s="174"/>
      <c r="H353" s="174"/>
      <c r="I353" s="174"/>
      <c r="J353" s="174"/>
      <c r="K353" s="174"/>
      <c r="L353" s="174"/>
      <c r="M353" s="174"/>
      <c r="N353" s="174"/>
      <c r="O353" s="174"/>
      <c r="P353" s="174"/>
      <c r="Q353" s="174"/>
      <c r="R353" s="174"/>
      <c r="S353" s="174"/>
      <c r="T353" s="174"/>
      <c r="U353" s="174"/>
      <c r="V353" s="174"/>
      <c r="W353" s="174"/>
      <c r="X353" s="174"/>
      <c r="Y353" s="174"/>
      <c r="Z353" s="174"/>
      <c r="AA353" s="174"/>
    </row>
    <row r="354" spans="16:19">
      <c r="P354" s="174"/>
      <c r="Q354" s="174"/>
      <c r="R354" s="174"/>
      <c r="S354" s="174"/>
    </row>
    <row r="355" spans="16:19">
      <c r="P355" s="174"/>
      <c r="Q355" s="174"/>
      <c r="R355" s="174"/>
      <c r="S355" s="174"/>
    </row>
    <row r="356" spans="16:19">
      <c r="P356" s="174"/>
      <c r="Q356" s="174"/>
      <c r="R356" s="174"/>
      <c r="S356" s="174"/>
    </row>
    <row r="357" spans="7:19">
      <c r="G357" s="315"/>
      <c r="P357" s="174"/>
      <c r="Q357" s="174"/>
      <c r="R357" s="174"/>
      <c r="S357" s="174"/>
    </row>
    <row r="358" spans="16:19">
      <c r="P358" s="174"/>
      <c r="Q358" s="174"/>
      <c r="R358" s="174"/>
      <c r="S358" s="174"/>
    </row>
    <row r="359" spans="16:19">
      <c r="P359" s="174"/>
      <c r="Q359" s="174"/>
      <c r="R359" s="174"/>
      <c r="S359" s="174"/>
    </row>
    <row r="360" spans="16:19">
      <c r="P360" s="174"/>
      <c r="Q360" s="174"/>
      <c r="R360" s="174"/>
      <c r="S360" s="174"/>
    </row>
    <row r="361" spans="16:19">
      <c r="P361" s="174"/>
      <c r="Q361" s="174"/>
      <c r="R361" s="174"/>
      <c r="S361" s="174"/>
    </row>
    <row r="362" spans="16:19">
      <c r="P362" s="174"/>
      <c r="Q362" s="174"/>
      <c r="R362" s="174"/>
      <c r="S362" s="174"/>
    </row>
    <row r="363" spans="16:19">
      <c r="P363" s="174"/>
      <c r="Q363" s="174"/>
      <c r="R363" s="174"/>
      <c r="S363" s="174"/>
    </row>
    <row r="364" spans="16:19">
      <c r="P364" s="174"/>
      <c r="Q364" s="174"/>
      <c r="R364" s="174"/>
      <c r="S364" s="174"/>
    </row>
    <row r="365" spans="16:19">
      <c r="P365" s="174"/>
      <c r="Q365" s="174"/>
      <c r="R365" s="174"/>
      <c r="S365" s="174"/>
    </row>
    <row r="366" spans="16:19">
      <c r="P366" s="174"/>
      <c r="Q366" s="174"/>
      <c r="R366" s="174"/>
      <c r="S366" s="174"/>
    </row>
    <row r="367" spans="16:19">
      <c r="P367" s="174"/>
      <c r="Q367" s="174"/>
      <c r="R367" s="174"/>
      <c r="S367" s="174"/>
    </row>
    <row r="368" spans="16:19">
      <c r="P368" s="174"/>
      <c r="Q368" s="174"/>
      <c r="R368" s="174"/>
      <c r="S368" s="174"/>
    </row>
    <row r="369" spans="16:19">
      <c r="P369" s="174"/>
      <c r="Q369" s="174"/>
      <c r="R369" s="174"/>
      <c r="S369" s="174"/>
    </row>
    <row r="370" spans="16:19">
      <c r="P370" s="174"/>
      <c r="Q370" s="174"/>
      <c r="R370" s="174"/>
      <c r="S370" s="174"/>
    </row>
    <row r="371" spans="16:19">
      <c r="P371" s="174"/>
      <c r="Q371" s="174"/>
      <c r="R371" s="174"/>
      <c r="S371" s="174"/>
    </row>
    <row r="372" spans="16:19">
      <c r="P372" s="174"/>
      <c r="Q372" s="174"/>
      <c r="R372" s="174"/>
      <c r="S372" s="174"/>
    </row>
    <row r="373" spans="16:19">
      <c r="P373" s="174"/>
      <c r="Q373" s="174"/>
      <c r="R373" s="174"/>
      <c r="S373" s="174"/>
    </row>
    <row r="374" spans="16:19">
      <c r="P374" s="174"/>
      <c r="Q374" s="174"/>
      <c r="R374" s="174"/>
      <c r="S374" s="174"/>
    </row>
    <row r="375" spans="16:19">
      <c r="P375" s="174"/>
      <c r="Q375" s="174"/>
      <c r="R375" s="174"/>
      <c r="S375" s="174"/>
    </row>
    <row r="376" spans="16:19">
      <c r="P376" s="174"/>
      <c r="Q376" s="174"/>
      <c r="R376" s="174"/>
      <c r="S376" s="174"/>
    </row>
    <row r="377" spans="16:19">
      <c r="P377" s="174"/>
      <c r="Q377" s="174"/>
      <c r="R377" s="174"/>
      <c r="S377" s="174"/>
    </row>
    <row r="378" spans="16:19">
      <c r="P378" s="174"/>
      <c r="Q378" s="174"/>
      <c r="R378" s="174"/>
      <c r="S378" s="174"/>
    </row>
    <row r="379" spans="16:19">
      <c r="P379" s="174"/>
      <c r="Q379" s="174"/>
      <c r="R379" s="174"/>
      <c r="S379" s="174"/>
    </row>
    <row r="380" spans="16:19">
      <c r="P380" s="174"/>
      <c r="Q380" s="174"/>
      <c r="R380" s="174"/>
      <c r="S380" s="174"/>
    </row>
    <row r="381" spans="16:19">
      <c r="P381" s="174"/>
      <c r="Q381" s="174"/>
      <c r="R381" s="174"/>
      <c r="S381" s="174"/>
    </row>
    <row r="382" spans="16:19">
      <c r="P382" s="174"/>
      <c r="Q382" s="174"/>
      <c r="R382" s="174"/>
      <c r="S382" s="174"/>
    </row>
    <row r="383" spans="16:19">
      <c r="P383" s="174"/>
      <c r="Q383" s="174"/>
      <c r="R383" s="174"/>
      <c r="S383" s="174"/>
    </row>
    <row r="384" spans="16:19">
      <c r="P384" s="174"/>
      <c r="Q384" s="174"/>
      <c r="R384" s="174"/>
      <c r="S384" s="174"/>
    </row>
    <row r="385" spans="16:19">
      <c r="P385" s="174"/>
      <c r="Q385" s="174"/>
      <c r="R385" s="174"/>
      <c r="S385" s="174"/>
    </row>
    <row r="386" spans="16:19">
      <c r="P386" s="174"/>
      <c r="Q386" s="174"/>
      <c r="R386" s="174"/>
      <c r="S386" s="174"/>
    </row>
    <row r="387" spans="16:19">
      <c r="P387" s="174"/>
      <c r="Q387" s="174"/>
      <c r="R387" s="174"/>
      <c r="S387" s="174"/>
    </row>
    <row r="388" spans="16:19">
      <c r="P388" s="174"/>
      <c r="Q388" s="174"/>
      <c r="R388" s="174"/>
      <c r="S388" s="174"/>
    </row>
    <row r="389" spans="16:19">
      <c r="P389" s="174"/>
      <c r="Q389" s="174"/>
      <c r="R389" s="174"/>
      <c r="S389" s="174"/>
    </row>
    <row r="390" spans="16:19">
      <c r="P390" s="174"/>
      <c r="Q390" s="174"/>
      <c r="R390" s="174"/>
      <c r="S390" s="174"/>
    </row>
    <row r="391" spans="16:19">
      <c r="P391" s="174"/>
      <c r="Q391" s="174"/>
      <c r="R391" s="174"/>
      <c r="S391" s="174"/>
    </row>
    <row r="392" spans="16:19">
      <c r="P392" s="174"/>
      <c r="Q392" s="174"/>
      <c r="R392" s="174"/>
      <c r="S392" s="174"/>
    </row>
    <row r="393" spans="16:19">
      <c r="P393" s="174"/>
      <c r="Q393" s="174"/>
      <c r="R393" s="174"/>
      <c r="S393" s="174"/>
    </row>
    <row r="394" spans="16:19">
      <c r="P394" s="174"/>
      <c r="Q394" s="174"/>
      <c r="R394" s="174"/>
      <c r="S394" s="174"/>
    </row>
    <row r="395" spans="16:19">
      <c r="P395" s="174"/>
      <c r="Q395" s="174"/>
      <c r="R395" s="174"/>
      <c r="S395" s="174"/>
    </row>
    <row r="396" spans="16:19">
      <c r="P396" s="174"/>
      <c r="Q396" s="174"/>
      <c r="R396" s="174"/>
      <c r="S396" s="174"/>
    </row>
    <row r="397" spans="16:19">
      <c r="P397" s="174"/>
      <c r="Q397" s="174"/>
      <c r="R397" s="174"/>
      <c r="S397" s="174"/>
    </row>
    <row r="398" spans="16:19">
      <c r="P398" s="174"/>
      <c r="Q398" s="174"/>
      <c r="R398" s="174"/>
      <c r="S398" s="174"/>
    </row>
    <row r="399" spans="16:19">
      <c r="P399" s="174"/>
      <c r="Q399" s="174"/>
      <c r="R399" s="174"/>
      <c r="S399" s="174"/>
    </row>
    <row r="400" spans="16:19">
      <c r="P400" s="174"/>
      <c r="Q400" s="174"/>
      <c r="R400" s="174"/>
      <c r="S400" s="174"/>
    </row>
    <row r="401" spans="16:19">
      <c r="P401" s="174"/>
      <c r="Q401" s="174"/>
      <c r="R401" s="174"/>
      <c r="S401" s="174"/>
    </row>
    <row r="402" spans="16:19">
      <c r="P402" s="174"/>
      <c r="Q402" s="174"/>
      <c r="R402" s="174"/>
      <c r="S402" s="174"/>
    </row>
    <row r="403" spans="16:19">
      <c r="P403" s="174"/>
      <c r="Q403" s="174"/>
      <c r="R403" s="174"/>
      <c r="S403" s="174"/>
    </row>
    <row r="404" spans="16:19">
      <c r="P404" s="174"/>
      <c r="Q404" s="174"/>
      <c r="R404" s="174"/>
      <c r="S404" s="174"/>
    </row>
    <row r="405" spans="16:19">
      <c r="P405" s="174"/>
      <c r="Q405" s="174"/>
      <c r="R405" s="174"/>
      <c r="S405" s="174"/>
    </row>
    <row r="406" spans="16:19">
      <c r="P406" s="174"/>
      <c r="Q406" s="174"/>
      <c r="R406" s="174"/>
      <c r="S406" s="174"/>
    </row>
    <row r="407" spans="16:19">
      <c r="P407" s="174"/>
      <c r="Q407" s="174"/>
      <c r="R407" s="174"/>
      <c r="S407" s="174"/>
    </row>
    <row r="408" spans="16:19">
      <c r="P408" s="174"/>
      <c r="Q408" s="174"/>
      <c r="R408" s="174"/>
      <c r="S408" s="174"/>
    </row>
    <row r="409" spans="16:19">
      <c r="P409" s="174"/>
      <c r="Q409" s="174"/>
      <c r="R409" s="174"/>
      <c r="S409" s="174"/>
    </row>
    <row r="410" spans="16:19">
      <c r="P410" s="174"/>
      <c r="Q410" s="174"/>
      <c r="R410" s="174"/>
      <c r="S410" s="174"/>
    </row>
    <row r="411" spans="16:19">
      <c r="P411" s="174"/>
      <c r="Q411" s="174"/>
      <c r="R411" s="174"/>
      <c r="S411" s="174"/>
    </row>
    <row r="412" spans="16:19">
      <c r="P412" s="174"/>
      <c r="Q412" s="174"/>
      <c r="R412" s="174"/>
      <c r="S412" s="174"/>
    </row>
    <row r="413" spans="16:19">
      <c r="P413" s="174"/>
      <c r="Q413" s="174"/>
      <c r="R413" s="174"/>
      <c r="S413" s="174"/>
    </row>
    <row r="414" spans="16:19">
      <c r="P414" s="174"/>
      <c r="Q414" s="174"/>
      <c r="R414" s="174"/>
      <c r="S414" s="174"/>
    </row>
    <row r="415" spans="16:19">
      <c r="P415" s="174"/>
      <c r="Q415" s="174"/>
      <c r="R415" s="174"/>
      <c r="S415" s="174"/>
    </row>
    <row r="416" spans="16:19">
      <c r="P416" s="174"/>
      <c r="Q416" s="174"/>
      <c r="R416" s="174"/>
      <c r="S416" s="174"/>
    </row>
    <row r="417" spans="16:19">
      <c r="P417" s="174"/>
      <c r="Q417" s="174"/>
      <c r="R417" s="174"/>
      <c r="S417" s="174"/>
    </row>
    <row r="418" spans="16:19">
      <c r="P418" s="174"/>
      <c r="Q418" s="174"/>
      <c r="R418" s="174"/>
      <c r="S418" s="174"/>
    </row>
    <row r="419" spans="16:19">
      <c r="P419" s="174"/>
      <c r="Q419" s="174"/>
      <c r="R419" s="174"/>
      <c r="S419" s="174"/>
    </row>
    <row r="420" spans="16:19">
      <c r="P420" s="174"/>
      <c r="Q420" s="174"/>
      <c r="R420" s="174"/>
      <c r="S420" s="174"/>
    </row>
    <row r="421" spans="16:19">
      <c r="P421" s="174"/>
      <c r="Q421" s="174"/>
      <c r="R421" s="174"/>
      <c r="S421" s="174"/>
    </row>
    <row r="422" spans="16:19">
      <c r="P422" s="174"/>
      <c r="Q422" s="174"/>
      <c r="R422" s="174"/>
      <c r="S422" s="174"/>
    </row>
    <row r="423" spans="16:19">
      <c r="P423" s="174"/>
      <c r="Q423" s="174"/>
      <c r="R423" s="174"/>
      <c r="S423" s="174"/>
    </row>
    <row r="424" spans="16:19">
      <c r="P424" s="174"/>
      <c r="Q424" s="174"/>
      <c r="R424" s="174"/>
      <c r="S424" s="174"/>
    </row>
    <row r="425" spans="16:19">
      <c r="P425" s="174"/>
      <c r="Q425" s="174"/>
      <c r="R425" s="174"/>
      <c r="S425" s="174"/>
    </row>
    <row r="426" spans="16:19">
      <c r="P426" s="174"/>
      <c r="Q426" s="174"/>
      <c r="R426" s="174"/>
      <c r="S426" s="174"/>
    </row>
    <row r="427" spans="16:19">
      <c r="P427" s="174"/>
      <c r="Q427" s="174"/>
      <c r="R427" s="174"/>
      <c r="S427" s="174"/>
    </row>
    <row r="428" spans="16:19">
      <c r="P428" s="174"/>
      <c r="Q428" s="174"/>
      <c r="R428" s="174"/>
      <c r="S428" s="174"/>
    </row>
    <row r="429" spans="16:19">
      <c r="P429" s="174"/>
      <c r="Q429" s="174"/>
      <c r="R429" s="174"/>
      <c r="S429" s="174"/>
    </row>
    <row r="430" spans="16:19">
      <c r="P430" s="174"/>
      <c r="Q430" s="174"/>
      <c r="R430" s="174"/>
      <c r="S430" s="174"/>
    </row>
    <row r="431" spans="16:19">
      <c r="P431" s="174"/>
      <c r="Q431" s="174"/>
      <c r="R431" s="174"/>
      <c r="S431" s="174"/>
    </row>
    <row r="432" spans="16:19">
      <c r="P432" s="174"/>
      <c r="Q432" s="174"/>
      <c r="R432" s="174"/>
      <c r="S432" s="174"/>
    </row>
    <row r="433" spans="16:19">
      <c r="P433" s="174"/>
      <c r="Q433" s="174"/>
      <c r="R433" s="174"/>
      <c r="S433" s="174"/>
    </row>
    <row r="434" spans="16:19">
      <c r="P434" s="174"/>
      <c r="Q434" s="174"/>
      <c r="R434" s="174"/>
      <c r="S434" s="174"/>
    </row>
    <row r="435" spans="16:19">
      <c r="P435" s="174"/>
      <c r="Q435" s="174"/>
      <c r="R435" s="174"/>
      <c r="S435" s="174"/>
    </row>
    <row r="436" spans="16:19">
      <c r="P436" s="174"/>
      <c r="Q436" s="174"/>
      <c r="R436" s="174"/>
      <c r="S436" s="174"/>
    </row>
    <row r="437" spans="16:19">
      <c r="P437" s="174"/>
      <c r="Q437" s="174"/>
      <c r="R437" s="174"/>
      <c r="S437" s="174"/>
    </row>
    <row r="438" spans="16:19">
      <c r="P438" s="174"/>
      <c r="Q438" s="174"/>
      <c r="R438" s="174"/>
      <c r="S438" s="174"/>
    </row>
    <row r="439" spans="16:19">
      <c r="P439" s="174"/>
      <c r="Q439" s="174"/>
      <c r="R439" s="174"/>
      <c r="S439" s="174"/>
    </row>
    <row r="440" spans="16:19">
      <c r="P440" s="174"/>
      <c r="Q440" s="174"/>
      <c r="R440" s="174"/>
      <c r="S440" s="174"/>
    </row>
    <row r="441" spans="16:19">
      <c r="P441" s="174"/>
      <c r="Q441" s="174"/>
      <c r="R441" s="174"/>
      <c r="S441" s="174"/>
    </row>
    <row r="442" spans="16:19">
      <c r="P442" s="174"/>
      <c r="Q442" s="174"/>
      <c r="R442" s="174"/>
      <c r="S442" s="174"/>
    </row>
    <row r="443" spans="16:19">
      <c r="P443" s="174"/>
      <c r="Q443" s="174"/>
      <c r="R443" s="174"/>
      <c r="S443" s="174"/>
    </row>
    <row r="444" spans="16:19">
      <c r="P444" s="174"/>
      <c r="Q444" s="174"/>
      <c r="R444" s="174"/>
      <c r="S444" s="174"/>
    </row>
    <row r="445" spans="16:19">
      <c r="P445" s="174"/>
      <c r="Q445" s="174"/>
      <c r="R445" s="174"/>
      <c r="S445" s="174"/>
    </row>
    <row r="446" spans="16:19">
      <c r="P446" s="174"/>
      <c r="Q446" s="174"/>
      <c r="R446" s="174"/>
      <c r="S446" s="174"/>
    </row>
    <row r="447" spans="16:19">
      <c r="P447" s="174"/>
      <c r="Q447" s="174"/>
      <c r="R447" s="174"/>
      <c r="S447" s="174"/>
    </row>
    <row r="448" spans="16:19">
      <c r="P448" s="174"/>
      <c r="Q448" s="174"/>
      <c r="R448" s="174"/>
      <c r="S448" s="174"/>
    </row>
    <row r="449" spans="16:19">
      <c r="P449" s="174"/>
      <c r="Q449" s="174"/>
      <c r="R449" s="174"/>
      <c r="S449" s="174"/>
    </row>
    <row r="450" spans="16:19">
      <c r="P450" s="174"/>
      <c r="Q450" s="174"/>
      <c r="R450" s="174"/>
      <c r="S450" s="174"/>
    </row>
    <row r="451" spans="16:19">
      <c r="P451" s="174"/>
      <c r="Q451" s="174"/>
      <c r="R451" s="174"/>
      <c r="S451" s="174"/>
    </row>
    <row r="452" spans="16:19">
      <c r="P452" s="174"/>
      <c r="Q452" s="174"/>
      <c r="R452" s="174"/>
      <c r="S452" s="174"/>
    </row>
    <row r="453" spans="16:19">
      <c r="P453" s="174"/>
      <c r="Q453" s="174"/>
      <c r="R453" s="174"/>
      <c r="S453" s="174"/>
    </row>
    <row r="454" spans="16:19">
      <c r="P454" s="174"/>
      <c r="Q454" s="174"/>
      <c r="R454" s="174"/>
      <c r="S454" s="174"/>
    </row>
    <row r="455" spans="16:19">
      <c r="P455" s="174"/>
      <c r="Q455" s="174"/>
      <c r="R455" s="174"/>
      <c r="S455" s="174"/>
    </row>
    <row r="456" spans="16:19">
      <c r="P456" s="174"/>
      <c r="Q456" s="174"/>
      <c r="R456" s="174"/>
      <c r="S456" s="174"/>
    </row>
    <row r="457" spans="16:19">
      <c r="P457" s="174"/>
      <c r="Q457" s="174"/>
      <c r="R457" s="174"/>
      <c r="S457" s="174"/>
    </row>
    <row r="458" spans="16:19">
      <c r="P458" s="174"/>
      <c r="Q458" s="174"/>
      <c r="R458" s="174"/>
      <c r="S458" s="174"/>
    </row>
    <row r="459" spans="16:19">
      <c r="P459" s="174"/>
      <c r="Q459" s="174"/>
      <c r="R459" s="174"/>
      <c r="S459" s="174"/>
    </row>
    <row r="460" spans="16:19">
      <c r="P460" s="174"/>
      <c r="Q460" s="174"/>
      <c r="R460" s="174"/>
      <c r="S460" s="174"/>
    </row>
    <row r="461" spans="16:19">
      <c r="P461" s="174"/>
      <c r="Q461" s="174"/>
      <c r="R461" s="174"/>
      <c r="S461" s="174"/>
    </row>
    <row r="462" spans="16:19">
      <c r="P462" s="174"/>
      <c r="Q462" s="174"/>
      <c r="R462" s="174"/>
      <c r="S462" s="174"/>
    </row>
    <row r="463" spans="16:19">
      <c r="P463" s="174"/>
      <c r="Q463" s="174"/>
      <c r="R463" s="174"/>
      <c r="S463" s="174"/>
    </row>
    <row r="464" spans="16:19">
      <c r="P464" s="174"/>
      <c r="Q464" s="174"/>
      <c r="R464" s="174"/>
      <c r="S464" s="174"/>
    </row>
    <row r="465" spans="16:19">
      <c r="P465" s="174"/>
      <c r="Q465" s="174"/>
      <c r="R465" s="174"/>
      <c r="S465" s="174"/>
    </row>
    <row r="466" spans="16:19">
      <c r="P466" s="174"/>
      <c r="Q466" s="174"/>
      <c r="R466" s="174"/>
      <c r="S466" s="174"/>
    </row>
    <row r="467" spans="16:19">
      <c r="P467" s="174"/>
      <c r="Q467" s="174"/>
      <c r="R467" s="174"/>
      <c r="S467" s="174"/>
    </row>
    <row r="468" spans="16:19">
      <c r="P468" s="174"/>
      <c r="Q468" s="174"/>
      <c r="R468" s="174"/>
      <c r="S468" s="174"/>
    </row>
    <row r="469" spans="16:19">
      <c r="P469" s="174"/>
      <c r="Q469" s="174"/>
      <c r="R469" s="174"/>
      <c r="S469" s="174"/>
    </row>
    <row r="470" spans="16:19">
      <c r="P470" s="174"/>
      <c r="Q470" s="174"/>
      <c r="R470" s="174"/>
      <c r="S470" s="174"/>
    </row>
    <row r="471" spans="16:19">
      <c r="P471" s="174"/>
      <c r="Q471" s="174"/>
      <c r="R471" s="174"/>
      <c r="S471" s="174"/>
    </row>
    <row r="472" spans="16:19">
      <c r="P472" s="174"/>
      <c r="Q472" s="174"/>
      <c r="R472" s="174"/>
      <c r="S472" s="174"/>
    </row>
    <row r="473" spans="16:19">
      <c r="P473" s="174"/>
      <c r="Q473" s="174"/>
      <c r="R473" s="174"/>
      <c r="S473" s="174"/>
    </row>
    <row r="474" spans="16:19">
      <c r="P474" s="174"/>
      <c r="Q474" s="174"/>
      <c r="R474" s="174"/>
      <c r="S474" s="174"/>
    </row>
    <row r="475" spans="16:19">
      <c r="P475" s="174"/>
      <c r="Q475" s="174"/>
      <c r="R475" s="174"/>
      <c r="S475" s="174"/>
    </row>
    <row r="476" spans="16:19">
      <c r="P476" s="174"/>
      <c r="Q476" s="174"/>
      <c r="R476" s="174"/>
      <c r="S476" s="174"/>
    </row>
    <row r="477" spans="16:19">
      <c r="P477" s="174"/>
      <c r="Q477" s="174"/>
      <c r="R477" s="174"/>
      <c r="S477" s="174"/>
    </row>
    <row r="478" spans="16:19">
      <c r="P478" s="174"/>
      <c r="Q478" s="174"/>
      <c r="R478" s="174"/>
      <c r="S478" s="174"/>
    </row>
    <row r="479" spans="16:19">
      <c r="P479" s="174"/>
      <c r="Q479" s="174"/>
      <c r="R479" s="174"/>
      <c r="S479" s="174"/>
    </row>
    <row r="480" spans="16:19">
      <c r="P480" s="174"/>
      <c r="Q480" s="174"/>
      <c r="R480" s="174"/>
      <c r="S480" s="174"/>
    </row>
    <row r="481" spans="16:19">
      <c r="P481" s="174"/>
      <c r="Q481" s="174"/>
      <c r="R481" s="174"/>
      <c r="S481" s="174"/>
    </row>
    <row r="482" spans="16:19">
      <c r="P482" s="174"/>
      <c r="Q482" s="174"/>
      <c r="R482" s="174"/>
      <c r="S482" s="174"/>
    </row>
    <row r="483" spans="16:19">
      <c r="P483" s="174"/>
      <c r="Q483" s="174"/>
      <c r="R483" s="174"/>
      <c r="S483" s="174"/>
    </row>
    <row r="484" spans="16:19">
      <c r="P484" s="174"/>
      <c r="Q484" s="174"/>
      <c r="R484" s="174"/>
      <c r="S484" s="174"/>
    </row>
    <row r="485" spans="16:19">
      <c r="P485" s="174"/>
      <c r="Q485" s="174"/>
      <c r="R485" s="174"/>
      <c r="S485" s="174"/>
    </row>
    <row r="486" spans="16:19">
      <c r="P486" s="174"/>
      <c r="Q486" s="174"/>
      <c r="R486" s="174"/>
      <c r="S486" s="174"/>
    </row>
    <row r="487" spans="16:19">
      <c r="P487" s="174"/>
      <c r="Q487" s="174"/>
      <c r="R487" s="174"/>
      <c r="S487" s="174"/>
    </row>
    <row r="488" spans="16:19">
      <c r="P488" s="174"/>
      <c r="Q488" s="174"/>
      <c r="R488" s="174"/>
      <c r="S488" s="174"/>
    </row>
    <row r="489" spans="16:19">
      <c r="P489" s="174"/>
      <c r="Q489" s="174"/>
      <c r="R489" s="174"/>
      <c r="S489" s="174"/>
    </row>
    <row r="490" spans="16:19">
      <c r="P490" s="174"/>
      <c r="Q490" s="174"/>
      <c r="R490" s="174"/>
      <c r="S490" s="174"/>
    </row>
    <row r="491" spans="16:19">
      <c r="P491" s="174"/>
      <c r="Q491" s="174"/>
      <c r="R491" s="174"/>
      <c r="S491" s="174"/>
    </row>
    <row r="492" spans="16:19">
      <c r="P492" s="174"/>
      <c r="Q492" s="174"/>
      <c r="R492" s="174"/>
      <c r="S492" s="174"/>
    </row>
    <row r="493" spans="16:19">
      <c r="P493" s="174"/>
      <c r="Q493" s="174"/>
      <c r="R493" s="174"/>
      <c r="S493" s="174"/>
    </row>
    <row r="494" spans="16:19">
      <c r="P494" s="174"/>
      <c r="Q494" s="174"/>
      <c r="R494" s="174"/>
      <c r="S494" s="174"/>
    </row>
    <row r="495" spans="16:19">
      <c r="P495" s="174"/>
      <c r="Q495" s="174"/>
      <c r="R495" s="174"/>
      <c r="S495" s="174"/>
    </row>
    <row r="496" spans="16:19">
      <c r="P496" s="174"/>
      <c r="Q496" s="174"/>
      <c r="R496" s="174"/>
      <c r="S496" s="174"/>
    </row>
    <row r="497" spans="16:19">
      <c r="P497" s="174"/>
      <c r="Q497" s="174"/>
      <c r="R497" s="174"/>
      <c r="S497" s="174"/>
    </row>
    <row r="498" spans="16:19">
      <c r="P498" s="174"/>
      <c r="Q498" s="174"/>
      <c r="R498" s="174"/>
      <c r="S498" s="174"/>
    </row>
    <row r="499" spans="16:19">
      <c r="P499" s="174"/>
      <c r="Q499" s="174"/>
      <c r="R499" s="174"/>
      <c r="S499" s="174"/>
    </row>
    <row r="500" spans="16:19">
      <c r="P500" s="174"/>
      <c r="Q500" s="174"/>
      <c r="R500" s="174"/>
      <c r="S500" s="174"/>
    </row>
    <row r="501" spans="16:19">
      <c r="P501" s="174"/>
      <c r="Q501" s="174"/>
      <c r="R501" s="174"/>
      <c r="S501" s="174"/>
    </row>
    <row r="502" spans="16:19">
      <c r="P502" s="174"/>
      <c r="Q502" s="174"/>
      <c r="R502" s="174"/>
      <c r="S502" s="174"/>
    </row>
    <row r="503" spans="16:19">
      <c r="P503" s="174"/>
      <c r="Q503" s="174"/>
      <c r="R503" s="174"/>
      <c r="S503" s="174"/>
    </row>
    <row r="504" spans="16:19">
      <c r="P504" s="174"/>
      <c r="Q504" s="174"/>
      <c r="R504" s="174"/>
      <c r="S504" s="174"/>
    </row>
    <row r="505" spans="16:19">
      <c r="P505" s="174"/>
      <c r="Q505" s="174"/>
      <c r="R505" s="174"/>
      <c r="S505" s="174"/>
    </row>
    <row r="506" spans="16:19">
      <c r="P506" s="174"/>
      <c r="Q506" s="174"/>
      <c r="R506" s="174"/>
      <c r="S506" s="174"/>
    </row>
    <row r="507" spans="16:19">
      <c r="P507" s="174"/>
      <c r="Q507" s="174"/>
      <c r="R507" s="174"/>
      <c r="S507" s="174"/>
    </row>
    <row r="508" spans="16:19">
      <c r="P508" s="174"/>
      <c r="Q508" s="174"/>
      <c r="R508" s="174"/>
      <c r="S508" s="174"/>
    </row>
    <row r="509" spans="16:19">
      <c r="P509" s="174"/>
      <c r="Q509" s="174"/>
      <c r="R509" s="174"/>
      <c r="S509" s="174"/>
    </row>
    <row r="510" spans="16:19">
      <c r="P510" s="174"/>
      <c r="Q510" s="174"/>
      <c r="R510" s="174"/>
      <c r="S510" s="174"/>
    </row>
    <row r="511" spans="16:19">
      <c r="P511" s="174"/>
      <c r="Q511" s="174"/>
      <c r="R511" s="174"/>
      <c r="S511" s="174"/>
    </row>
    <row r="512" spans="16:19">
      <c r="P512" s="174"/>
      <c r="Q512" s="174"/>
      <c r="R512" s="174"/>
      <c r="S512" s="174"/>
    </row>
    <row r="513" spans="16:19">
      <c r="P513" s="174"/>
      <c r="Q513" s="174"/>
      <c r="R513" s="174"/>
      <c r="S513" s="174"/>
    </row>
    <row r="514" spans="16:19">
      <c r="P514" s="174"/>
      <c r="Q514" s="174"/>
      <c r="R514" s="174"/>
      <c r="S514" s="174"/>
    </row>
    <row r="515" spans="16:19">
      <c r="P515" s="174"/>
      <c r="Q515" s="174"/>
      <c r="R515" s="174"/>
      <c r="S515" s="174"/>
    </row>
    <row r="516" spans="16:19">
      <c r="P516" s="174"/>
      <c r="Q516" s="174"/>
      <c r="R516" s="174"/>
      <c r="S516" s="174"/>
    </row>
    <row r="517" spans="16:19">
      <c r="P517" s="174"/>
      <c r="Q517" s="174"/>
      <c r="R517" s="174"/>
      <c r="S517" s="174"/>
    </row>
    <row r="518" spans="16:19">
      <c r="P518" s="174"/>
      <c r="Q518" s="174"/>
      <c r="R518" s="174"/>
      <c r="S518" s="174"/>
    </row>
    <row r="519" spans="16:19">
      <c r="P519" s="174"/>
      <c r="Q519" s="174"/>
      <c r="R519" s="174"/>
      <c r="S519" s="174"/>
    </row>
    <row r="520" spans="16:19">
      <c r="P520" s="174"/>
      <c r="Q520" s="174"/>
      <c r="R520" s="174"/>
      <c r="S520" s="174"/>
    </row>
    <row r="521" spans="16:19">
      <c r="P521" s="174"/>
      <c r="Q521" s="174"/>
      <c r="R521" s="174"/>
      <c r="S521" s="174"/>
    </row>
    <row r="522" spans="16:19">
      <c r="P522" s="174"/>
      <c r="Q522" s="174"/>
      <c r="R522" s="174"/>
      <c r="S522" s="174"/>
    </row>
    <row r="523" spans="16:19">
      <c r="P523" s="174"/>
      <c r="Q523" s="174"/>
      <c r="R523" s="174"/>
      <c r="S523" s="174"/>
    </row>
    <row r="524" spans="16:19">
      <c r="P524" s="174"/>
      <c r="Q524" s="174"/>
      <c r="R524" s="174"/>
      <c r="S524" s="174"/>
    </row>
    <row r="525" spans="16:19">
      <c r="P525" s="174"/>
      <c r="Q525" s="174"/>
      <c r="R525" s="174"/>
      <c r="S525" s="174"/>
    </row>
    <row r="526" spans="16:19">
      <c r="P526" s="174"/>
      <c r="Q526" s="174"/>
      <c r="R526" s="174"/>
      <c r="S526" s="174"/>
    </row>
    <row r="527" spans="16:19">
      <c r="P527" s="174"/>
      <c r="Q527" s="174"/>
      <c r="R527" s="174"/>
      <c r="S527" s="174"/>
    </row>
    <row r="528" spans="16:19">
      <c r="P528" s="174"/>
      <c r="Q528" s="174"/>
      <c r="R528" s="174"/>
      <c r="S528" s="174"/>
    </row>
    <row r="529" spans="16:19">
      <c r="P529" s="174"/>
      <c r="Q529" s="174"/>
      <c r="R529" s="174"/>
      <c r="S529" s="174"/>
    </row>
    <row r="530" spans="16:19">
      <c r="P530" s="174"/>
      <c r="Q530" s="174"/>
      <c r="R530" s="174"/>
      <c r="S530" s="174"/>
    </row>
    <row r="531" spans="16:19">
      <c r="P531" s="174"/>
      <c r="Q531" s="174"/>
      <c r="R531" s="174"/>
      <c r="S531" s="174"/>
    </row>
    <row r="532" spans="16:19">
      <c r="P532" s="174"/>
      <c r="Q532" s="174"/>
      <c r="R532" s="174"/>
      <c r="S532" s="174"/>
    </row>
    <row r="533" spans="16:19">
      <c r="P533" s="174"/>
      <c r="Q533" s="174"/>
      <c r="R533" s="174"/>
      <c r="S533" s="174"/>
    </row>
    <row r="534" spans="16:19">
      <c r="P534" s="174"/>
      <c r="Q534" s="174"/>
      <c r="R534" s="174"/>
      <c r="S534" s="174"/>
    </row>
    <row r="535" spans="16:19">
      <c r="P535" s="174"/>
      <c r="Q535" s="174"/>
      <c r="R535" s="174"/>
      <c r="S535" s="174"/>
    </row>
    <row r="536" spans="16:19">
      <c r="P536" s="174"/>
      <c r="Q536" s="174"/>
      <c r="R536" s="174"/>
      <c r="S536" s="174"/>
    </row>
    <row r="537" spans="16:19">
      <c r="P537" s="174"/>
      <c r="Q537" s="174"/>
      <c r="R537" s="174"/>
      <c r="S537" s="174"/>
    </row>
    <row r="538" spans="16:19">
      <c r="P538" s="174"/>
      <c r="Q538" s="174"/>
      <c r="R538" s="174"/>
      <c r="S538" s="174"/>
    </row>
    <row r="539" spans="16:19">
      <c r="P539" s="174"/>
      <c r="Q539" s="174"/>
      <c r="R539" s="174"/>
      <c r="S539" s="174"/>
    </row>
    <row r="540" spans="16:19">
      <c r="P540" s="174"/>
      <c r="Q540" s="174"/>
      <c r="R540" s="174"/>
      <c r="S540" s="174"/>
    </row>
    <row r="541" spans="16:19">
      <c r="P541" s="174"/>
      <c r="Q541" s="174"/>
      <c r="R541" s="174"/>
      <c r="S541" s="174"/>
    </row>
    <row r="542" spans="16:19">
      <c r="P542" s="174"/>
      <c r="Q542" s="174"/>
      <c r="R542" s="174"/>
      <c r="S542" s="174"/>
    </row>
    <row r="543" spans="16:19">
      <c r="P543" s="174"/>
      <c r="Q543" s="174"/>
      <c r="R543" s="174"/>
      <c r="S543" s="174"/>
    </row>
    <row r="544" spans="16:19">
      <c r="P544" s="174"/>
      <c r="Q544" s="174"/>
      <c r="R544" s="174"/>
      <c r="S544" s="174"/>
    </row>
    <row r="545" spans="16:19">
      <c r="P545" s="174"/>
      <c r="Q545" s="174"/>
      <c r="R545" s="174"/>
      <c r="S545" s="174"/>
    </row>
    <row r="546" spans="16:19">
      <c r="P546" s="174"/>
      <c r="Q546" s="174"/>
      <c r="R546" s="174"/>
      <c r="S546" s="174"/>
    </row>
    <row r="547" spans="16:19">
      <c r="P547" s="174"/>
      <c r="Q547" s="174"/>
      <c r="R547" s="174"/>
      <c r="S547" s="174"/>
    </row>
    <row r="548" spans="16:19">
      <c r="P548" s="174"/>
      <c r="Q548" s="174"/>
      <c r="R548" s="174"/>
      <c r="S548" s="174"/>
    </row>
    <row r="549" spans="16:19">
      <c r="P549" s="174"/>
      <c r="Q549" s="174"/>
      <c r="R549" s="174"/>
      <c r="S549" s="174"/>
    </row>
    <row r="550" spans="16:19">
      <c r="P550" s="174"/>
      <c r="Q550" s="174"/>
      <c r="R550" s="174"/>
      <c r="S550" s="174"/>
    </row>
    <row r="551" spans="16:19">
      <c r="P551" s="174"/>
      <c r="Q551" s="174"/>
      <c r="R551" s="174"/>
      <c r="S551" s="174"/>
    </row>
    <row r="552" spans="16:19">
      <c r="P552" s="174"/>
      <c r="Q552" s="174"/>
      <c r="R552" s="174"/>
      <c r="S552" s="174"/>
    </row>
    <row r="553" spans="16:19">
      <c r="P553" s="174"/>
      <c r="Q553" s="174"/>
      <c r="R553" s="174"/>
      <c r="S553" s="174"/>
    </row>
    <row r="554" spans="16:19">
      <c r="P554" s="174"/>
      <c r="Q554" s="174"/>
      <c r="R554" s="174"/>
      <c r="S554" s="174"/>
    </row>
    <row r="555" spans="16:19">
      <c r="P555" s="174"/>
      <c r="Q555" s="174"/>
      <c r="R555" s="174"/>
      <c r="S555" s="174"/>
    </row>
    <row r="556" spans="16:19">
      <c r="P556" s="174"/>
      <c r="Q556" s="174"/>
      <c r="R556" s="174"/>
      <c r="S556" s="174"/>
    </row>
    <row r="557" spans="16:19">
      <c r="P557" s="174"/>
      <c r="Q557" s="174"/>
      <c r="R557" s="174"/>
      <c r="S557" s="174"/>
    </row>
    <row r="558" spans="16:19">
      <c r="P558" s="174"/>
      <c r="Q558" s="174"/>
      <c r="R558" s="174"/>
      <c r="S558" s="174"/>
    </row>
    <row r="559" spans="16:19">
      <c r="P559" s="174"/>
      <c r="Q559" s="174"/>
      <c r="R559" s="174"/>
      <c r="S559" s="174"/>
    </row>
    <row r="560" spans="16:19">
      <c r="P560" s="174"/>
      <c r="Q560" s="174"/>
      <c r="R560" s="174"/>
      <c r="S560" s="174"/>
    </row>
    <row r="561" spans="16:19">
      <c r="P561" s="174"/>
      <c r="Q561" s="174"/>
      <c r="R561" s="174"/>
      <c r="S561" s="174"/>
    </row>
    <row r="562" spans="16:19">
      <c r="P562" s="174"/>
      <c r="Q562" s="174"/>
      <c r="R562" s="174"/>
      <c r="S562" s="174"/>
    </row>
    <row r="563" spans="16:19">
      <c r="P563" s="174"/>
      <c r="Q563" s="174"/>
      <c r="R563" s="174"/>
      <c r="S563" s="174"/>
    </row>
    <row r="564" spans="16:19">
      <c r="P564" s="174"/>
      <c r="Q564" s="174"/>
      <c r="R564" s="174"/>
      <c r="S564" s="174"/>
    </row>
    <row r="565" spans="16:19">
      <c r="P565" s="174"/>
      <c r="Q565" s="174"/>
      <c r="R565" s="174"/>
      <c r="S565" s="174"/>
    </row>
    <row r="566" spans="16:19">
      <c r="P566" s="174"/>
      <c r="Q566" s="174"/>
      <c r="R566" s="174"/>
      <c r="S566" s="174"/>
    </row>
    <row r="567" spans="16:19">
      <c r="P567" s="174"/>
      <c r="Q567" s="174"/>
      <c r="R567" s="174"/>
      <c r="S567" s="174"/>
    </row>
    <row r="568" spans="16:19">
      <c r="P568" s="174"/>
      <c r="Q568" s="174"/>
      <c r="R568" s="174"/>
      <c r="S568" s="174"/>
    </row>
    <row r="569" spans="16:19">
      <c r="P569" s="174"/>
      <c r="Q569" s="174"/>
      <c r="R569" s="174"/>
      <c r="S569" s="174"/>
    </row>
    <row r="570" spans="16:19">
      <c r="P570" s="174"/>
      <c r="Q570" s="174"/>
      <c r="R570" s="174"/>
      <c r="S570" s="174"/>
    </row>
    <row r="571" spans="16:19">
      <c r="P571" s="174"/>
      <c r="Q571" s="174"/>
      <c r="R571" s="174"/>
      <c r="S571" s="174"/>
    </row>
    <row r="572" spans="16:19">
      <c r="P572" s="174"/>
      <c r="Q572" s="174"/>
      <c r="R572" s="174"/>
      <c r="S572" s="174"/>
    </row>
    <row r="573" spans="16:19">
      <c r="P573" s="174"/>
      <c r="Q573" s="174"/>
      <c r="R573" s="174"/>
      <c r="S573" s="174"/>
    </row>
    <row r="574" spans="16:19">
      <c r="P574" s="174"/>
      <c r="Q574" s="174"/>
      <c r="R574" s="174"/>
      <c r="S574" s="174"/>
    </row>
    <row r="575" spans="16:19">
      <c r="P575" s="174"/>
      <c r="Q575" s="174"/>
      <c r="R575" s="174"/>
      <c r="S575" s="174"/>
    </row>
    <row r="576" spans="16:19">
      <c r="P576" s="174"/>
      <c r="Q576" s="174"/>
      <c r="R576" s="174"/>
      <c r="S576" s="174"/>
    </row>
    <row r="577" spans="16:19">
      <c r="P577" s="174"/>
      <c r="Q577" s="174"/>
      <c r="R577" s="174"/>
      <c r="S577" s="174"/>
    </row>
    <row r="578" spans="16:19">
      <c r="P578" s="174"/>
      <c r="Q578" s="174"/>
      <c r="R578" s="174"/>
      <c r="S578" s="174"/>
    </row>
    <row r="579" spans="16:19">
      <c r="P579" s="174"/>
      <c r="Q579" s="174"/>
      <c r="R579" s="174"/>
      <c r="S579" s="174"/>
    </row>
    <row r="580" spans="16:19">
      <c r="P580" s="174"/>
      <c r="Q580" s="174"/>
      <c r="R580" s="174"/>
      <c r="S580" s="174"/>
    </row>
    <row r="581" spans="16:19">
      <c r="P581" s="174"/>
      <c r="Q581" s="174"/>
      <c r="R581" s="174"/>
      <c r="S581" s="174"/>
    </row>
    <row r="582" spans="16:19">
      <c r="P582" s="174"/>
      <c r="Q582" s="174"/>
      <c r="R582" s="174"/>
      <c r="S582" s="174"/>
    </row>
    <row r="583" spans="16:19">
      <c r="P583" s="174"/>
      <c r="Q583" s="174"/>
      <c r="R583" s="174"/>
      <c r="S583" s="174"/>
    </row>
    <row r="584" spans="16:19">
      <c r="P584" s="174"/>
      <c r="Q584" s="174"/>
      <c r="R584" s="174"/>
      <c r="S584" s="174"/>
    </row>
    <row r="585" spans="16:19">
      <c r="P585" s="174"/>
      <c r="Q585" s="174"/>
      <c r="R585" s="174"/>
      <c r="S585" s="174"/>
    </row>
    <row r="586" spans="16:19">
      <c r="P586" s="174"/>
      <c r="Q586" s="174"/>
      <c r="R586" s="174"/>
      <c r="S586" s="174"/>
    </row>
    <row r="587" spans="16:19">
      <c r="P587" s="174"/>
      <c r="Q587" s="174"/>
      <c r="R587" s="174"/>
      <c r="S587" s="174"/>
    </row>
    <row r="588" spans="16:19">
      <c r="P588" s="174"/>
      <c r="Q588" s="174"/>
      <c r="R588" s="174"/>
      <c r="S588" s="174"/>
    </row>
    <row r="589" spans="16:19">
      <c r="P589" s="174"/>
      <c r="Q589" s="174"/>
      <c r="R589" s="174"/>
      <c r="S589" s="174"/>
    </row>
    <row r="590" spans="16:19">
      <c r="P590" s="174"/>
      <c r="Q590" s="174"/>
      <c r="R590" s="174"/>
      <c r="S590" s="174"/>
    </row>
    <row r="591" spans="16:19">
      <c r="P591" s="174"/>
      <c r="Q591" s="174"/>
      <c r="R591" s="174"/>
      <c r="S591" s="174"/>
    </row>
    <row r="592" spans="16:19">
      <c r="P592" s="174"/>
      <c r="Q592" s="174"/>
      <c r="R592" s="174"/>
      <c r="S592" s="174"/>
    </row>
    <row r="593" spans="16:19">
      <c r="P593" s="174"/>
      <c r="Q593" s="174"/>
      <c r="R593" s="174"/>
      <c r="S593" s="174"/>
    </row>
    <row r="594" spans="16:19">
      <c r="P594" s="174"/>
      <c r="Q594" s="174"/>
      <c r="R594" s="174"/>
      <c r="S594" s="174"/>
    </row>
    <row r="595" spans="16:19">
      <c r="P595" s="174"/>
      <c r="Q595" s="174"/>
      <c r="R595" s="174"/>
      <c r="S595" s="174"/>
    </row>
    <row r="596" spans="16:19">
      <c r="P596" s="174"/>
      <c r="Q596" s="174"/>
      <c r="R596" s="174"/>
      <c r="S596" s="174"/>
    </row>
    <row r="597" spans="16:19">
      <c r="P597" s="174"/>
      <c r="Q597" s="174"/>
      <c r="R597" s="174"/>
      <c r="S597" s="174"/>
    </row>
    <row r="598" spans="16:19">
      <c r="P598" s="174"/>
      <c r="Q598" s="174"/>
      <c r="R598" s="174"/>
      <c r="S598" s="174"/>
    </row>
    <row r="599" spans="16:19">
      <c r="P599" s="174"/>
      <c r="Q599" s="174"/>
      <c r="R599" s="174"/>
      <c r="S599" s="174"/>
    </row>
    <row r="600" spans="16:19">
      <c r="P600" s="174"/>
      <c r="Q600" s="174"/>
      <c r="R600" s="174"/>
      <c r="S600" s="174"/>
    </row>
    <row r="601" spans="16:19">
      <c r="P601" s="174"/>
      <c r="Q601" s="174"/>
      <c r="R601" s="174"/>
      <c r="S601" s="174"/>
    </row>
    <row r="602" spans="16:19">
      <c r="P602" s="174"/>
      <c r="Q602" s="174"/>
      <c r="R602" s="174"/>
      <c r="S602" s="174"/>
    </row>
    <row r="603" spans="16:19">
      <c r="P603" s="174"/>
      <c r="Q603" s="174"/>
      <c r="R603" s="174"/>
      <c r="S603" s="174"/>
    </row>
    <row r="604" spans="16:19">
      <c r="P604" s="174"/>
      <c r="Q604" s="174"/>
      <c r="R604" s="174"/>
      <c r="S604" s="174"/>
    </row>
    <row r="605" spans="16:19">
      <c r="P605" s="174"/>
      <c r="Q605" s="174"/>
      <c r="R605" s="174"/>
      <c r="S605" s="174"/>
    </row>
    <row r="606" spans="16:19">
      <c r="P606" s="174"/>
      <c r="Q606" s="174"/>
      <c r="R606" s="174"/>
      <c r="S606" s="174"/>
    </row>
    <row r="607" spans="16:19">
      <c r="P607" s="174"/>
      <c r="Q607" s="174"/>
      <c r="R607" s="174"/>
      <c r="S607" s="174"/>
    </row>
    <row r="608" spans="16:19">
      <c r="P608" s="174"/>
      <c r="Q608" s="174"/>
      <c r="R608" s="174"/>
      <c r="S608" s="174"/>
    </row>
    <row r="609" spans="16:19">
      <c r="P609" s="174"/>
      <c r="Q609" s="174"/>
      <c r="R609" s="174"/>
      <c r="S609" s="174"/>
    </row>
    <row r="610" spans="16:19">
      <c r="P610" s="174"/>
      <c r="Q610" s="174"/>
      <c r="R610" s="174"/>
      <c r="S610" s="174"/>
    </row>
    <row r="611" spans="16:19">
      <c r="P611" s="174"/>
      <c r="Q611" s="174"/>
      <c r="R611" s="174"/>
      <c r="S611" s="174"/>
    </row>
    <row r="612" spans="16:19">
      <c r="P612" s="174"/>
      <c r="Q612" s="174"/>
      <c r="R612" s="174"/>
      <c r="S612" s="174"/>
    </row>
    <row r="613" spans="16:19">
      <c r="P613" s="174"/>
      <c r="Q613" s="174"/>
      <c r="R613" s="174"/>
      <c r="S613" s="174"/>
    </row>
    <row r="614" spans="16:19">
      <c r="P614" s="174"/>
      <c r="Q614" s="174"/>
      <c r="R614" s="174"/>
      <c r="S614" s="174"/>
    </row>
    <row r="615" spans="16:19">
      <c r="P615" s="174"/>
      <c r="Q615" s="174"/>
      <c r="R615" s="174"/>
      <c r="S615" s="174"/>
    </row>
    <row r="616" spans="16:19">
      <c r="P616" s="174"/>
      <c r="Q616" s="174"/>
      <c r="R616" s="174"/>
      <c r="S616" s="174"/>
    </row>
    <row r="617" spans="16:19">
      <c r="P617" s="174"/>
      <c r="Q617" s="174"/>
      <c r="R617" s="174"/>
      <c r="S617" s="174"/>
    </row>
    <row r="618" spans="16:19">
      <c r="P618" s="174"/>
      <c r="Q618" s="174"/>
      <c r="R618" s="174"/>
      <c r="S618" s="174"/>
    </row>
    <row r="619" spans="16:19">
      <c r="P619" s="174"/>
      <c r="Q619" s="174"/>
      <c r="R619" s="174"/>
      <c r="S619" s="174"/>
    </row>
    <row r="620" spans="16:19">
      <c r="P620" s="174"/>
      <c r="Q620" s="174"/>
      <c r="R620" s="174"/>
      <c r="S620" s="174"/>
    </row>
    <row r="621" spans="16:19">
      <c r="P621" s="174"/>
      <c r="Q621" s="174"/>
      <c r="R621" s="174"/>
      <c r="S621" s="174"/>
    </row>
    <row r="622" spans="16:19">
      <c r="P622" s="174"/>
      <c r="Q622" s="174"/>
      <c r="R622" s="174"/>
      <c r="S622" s="174"/>
    </row>
    <row r="623" spans="16:19">
      <c r="P623" s="174"/>
      <c r="Q623" s="174"/>
      <c r="R623" s="174"/>
      <c r="S623" s="174"/>
    </row>
    <row r="624" spans="16:19">
      <c r="P624" s="174"/>
      <c r="Q624" s="174"/>
      <c r="R624" s="174"/>
      <c r="S624" s="174"/>
    </row>
    <row r="625" spans="16:19">
      <c r="P625" s="174"/>
      <c r="Q625" s="174"/>
      <c r="R625" s="174"/>
      <c r="S625" s="174"/>
    </row>
    <row r="626" spans="16:19">
      <c r="P626" s="174"/>
      <c r="Q626" s="174"/>
      <c r="R626" s="174"/>
      <c r="S626" s="174"/>
    </row>
    <row r="627" spans="16:19">
      <c r="P627" s="174"/>
      <c r="Q627" s="174"/>
      <c r="R627" s="174"/>
      <c r="S627" s="174"/>
    </row>
    <row r="628" spans="16:19">
      <c r="P628" s="174"/>
      <c r="Q628" s="174"/>
      <c r="R628" s="174"/>
      <c r="S628" s="174"/>
    </row>
    <row r="629" spans="16:19">
      <c r="P629" s="174"/>
      <c r="Q629" s="174"/>
      <c r="R629" s="174"/>
      <c r="S629" s="174"/>
    </row>
    <row r="630" spans="16:19">
      <c r="P630" s="174"/>
      <c r="Q630" s="174"/>
      <c r="R630" s="174"/>
      <c r="S630" s="174"/>
    </row>
    <row r="631" spans="16:19">
      <c r="P631" s="174"/>
      <c r="Q631" s="174"/>
      <c r="R631" s="174"/>
      <c r="S631" s="174"/>
    </row>
    <row r="632" spans="16:19">
      <c r="P632" s="174"/>
      <c r="Q632" s="174"/>
      <c r="R632" s="174"/>
      <c r="S632" s="174"/>
    </row>
    <row r="633" spans="16:19">
      <c r="P633" s="174"/>
      <c r="Q633" s="174"/>
      <c r="R633" s="174"/>
      <c r="S633" s="174"/>
    </row>
    <row r="634" spans="16:19">
      <c r="P634" s="174"/>
      <c r="Q634" s="174"/>
      <c r="R634" s="174"/>
      <c r="S634" s="174"/>
    </row>
    <row r="635" spans="16:19">
      <c r="P635" s="174"/>
      <c r="Q635" s="174"/>
      <c r="R635" s="174"/>
      <c r="S635" s="174"/>
    </row>
    <row r="636" spans="16:19">
      <c r="P636" s="174"/>
      <c r="Q636" s="174"/>
      <c r="R636" s="174"/>
      <c r="S636" s="174"/>
    </row>
    <row r="637" spans="16:19">
      <c r="P637" s="174"/>
      <c r="Q637" s="174"/>
      <c r="R637" s="174"/>
      <c r="S637" s="174"/>
    </row>
    <row r="638" spans="16:19">
      <c r="P638" s="174"/>
      <c r="Q638" s="174"/>
      <c r="R638" s="174"/>
      <c r="S638" s="174"/>
    </row>
    <row r="639" spans="16:19">
      <c r="P639" s="174"/>
      <c r="Q639" s="174"/>
      <c r="R639" s="174"/>
      <c r="S639" s="174"/>
    </row>
    <row r="640" spans="16:19">
      <c r="P640" s="174"/>
      <c r="Q640" s="174"/>
      <c r="R640" s="174"/>
      <c r="S640" s="174"/>
    </row>
    <row r="641" spans="16:19">
      <c r="P641" s="174"/>
      <c r="Q641" s="174"/>
      <c r="R641" s="174"/>
      <c r="S641" s="174"/>
    </row>
    <row r="642" spans="16:19">
      <c r="P642" s="174"/>
      <c r="Q642" s="174"/>
      <c r="R642" s="174"/>
      <c r="S642" s="174"/>
    </row>
    <row r="643" spans="16:19">
      <c r="P643" s="174"/>
      <c r="Q643" s="174"/>
      <c r="R643" s="174"/>
      <c r="S643" s="174"/>
    </row>
    <row r="644" spans="16:19">
      <c r="P644" s="174"/>
      <c r="Q644" s="174"/>
      <c r="R644" s="174"/>
      <c r="S644" s="174"/>
    </row>
    <row r="645" spans="16:19">
      <c r="P645" s="174"/>
      <c r="Q645" s="174"/>
      <c r="R645" s="174"/>
      <c r="S645" s="174"/>
    </row>
    <row r="646" spans="16:19">
      <c r="P646" s="174"/>
      <c r="Q646" s="174"/>
      <c r="R646" s="174"/>
      <c r="S646" s="174"/>
    </row>
    <row r="647" spans="16:19">
      <c r="P647" s="174"/>
      <c r="Q647" s="174"/>
      <c r="R647" s="174"/>
      <c r="S647" s="174"/>
    </row>
    <row r="648" spans="16:19">
      <c r="P648" s="174"/>
      <c r="Q648" s="174"/>
      <c r="R648" s="174"/>
      <c r="S648" s="174"/>
    </row>
    <row r="649" spans="16:19">
      <c r="P649" s="174"/>
      <c r="Q649" s="174"/>
      <c r="R649" s="174"/>
      <c r="S649" s="174"/>
    </row>
    <row r="650" spans="16:19">
      <c r="P650" s="174"/>
      <c r="Q650" s="174"/>
      <c r="R650" s="174"/>
      <c r="S650" s="174"/>
    </row>
    <row r="651" spans="16:19">
      <c r="P651" s="174"/>
      <c r="Q651" s="174"/>
      <c r="R651" s="174"/>
      <c r="S651" s="174"/>
    </row>
    <row r="652" spans="16:19">
      <c r="P652" s="174"/>
      <c r="Q652" s="174"/>
      <c r="R652" s="174"/>
      <c r="S652" s="174"/>
    </row>
    <row r="653" spans="16:19">
      <c r="P653" s="174"/>
      <c r="Q653" s="174"/>
      <c r="R653" s="174"/>
      <c r="S653" s="174"/>
    </row>
    <row r="654" spans="16:19">
      <c r="P654" s="174"/>
      <c r="Q654" s="174"/>
      <c r="R654" s="174"/>
      <c r="S654" s="174"/>
    </row>
    <row r="655" spans="16:19">
      <c r="P655" s="174"/>
      <c r="Q655" s="174"/>
      <c r="R655" s="174"/>
      <c r="S655" s="174"/>
    </row>
    <row r="656" spans="16:19">
      <c r="P656" s="174"/>
      <c r="Q656" s="174"/>
      <c r="R656" s="174"/>
      <c r="S656" s="174"/>
    </row>
    <row r="657" spans="16:19">
      <c r="P657" s="174"/>
      <c r="Q657" s="174"/>
      <c r="R657" s="174"/>
      <c r="S657" s="174"/>
    </row>
    <row r="658" spans="16:19">
      <c r="P658" s="174"/>
      <c r="Q658" s="174"/>
      <c r="R658" s="174"/>
      <c r="S658" s="174"/>
    </row>
    <row r="659" spans="16:19">
      <c r="P659" s="174"/>
      <c r="Q659" s="174"/>
      <c r="R659" s="174"/>
      <c r="S659" s="174"/>
    </row>
    <row r="660" spans="16:19">
      <c r="P660" s="174"/>
      <c r="Q660" s="174"/>
      <c r="R660" s="174"/>
      <c r="S660" s="174"/>
    </row>
    <row r="661" spans="16:19">
      <c r="P661" s="174"/>
      <c r="Q661" s="174"/>
      <c r="R661" s="174"/>
      <c r="S661" s="174"/>
    </row>
    <row r="662" spans="16:19">
      <c r="P662" s="174"/>
      <c r="Q662" s="174"/>
      <c r="R662" s="174"/>
      <c r="S662" s="174"/>
    </row>
    <row r="663" spans="16:19">
      <c r="P663" s="174"/>
      <c r="Q663" s="174"/>
      <c r="R663" s="174"/>
      <c r="S663" s="174"/>
    </row>
    <row r="664" spans="16:19">
      <c r="P664" s="174"/>
      <c r="Q664" s="174"/>
      <c r="R664" s="174"/>
      <c r="S664" s="174"/>
    </row>
    <row r="665" spans="16:19">
      <c r="P665" s="174"/>
      <c r="Q665" s="174"/>
      <c r="R665" s="174"/>
      <c r="S665" s="174"/>
    </row>
    <row r="666" spans="16:19">
      <c r="P666" s="174"/>
      <c r="Q666" s="174"/>
      <c r="R666" s="174"/>
      <c r="S666" s="174"/>
    </row>
    <row r="667" spans="16:19">
      <c r="P667" s="174"/>
      <c r="Q667" s="174"/>
      <c r="R667" s="174"/>
      <c r="S667" s="174"/>
    </row>
    <row r="668" spans="16:19">
      <c r="P668" s="174"/>
      <c r="Q668" s="174"/>
      <c r="R668" s="174"/>
      <c r="S668" s="174"/>
    </row>
    <row r="669" spans="16:19">
      <c r="P669" s="174"/>
      <c r="Q669" s="174"/>
      <c r="R669" s="174"/>
      <c r="S669" s="174"/>
    </row>
    <row r="670" spans="16:19">
      <c r="P670" s="174"/>
      <c r="Q670" s="174"/>
      <c r="R670" s="174"/>
      <c r="S670" s="174"/>
    </row>
    <row r="671" spans="16:19">
      <c r="P671" s="174"/>
      <c r="Q671" s="174"/>
      <c r="R671" s="174"/>
      <c r="S671" s="174"/>
    </row>
    <row r="672" spans="16:19">
      <c r="P672" s="174"/>
      <c r="Q672" s="174"/>
      <c r="R672" s="174"/>
      <c r="S672" s="174"/>
    </row>
    <row r="673" spans="16:19">
      <c r="P673" s="174"/>
      <c r="Q673" s="174"/>
      <c r="R673" s="174"/>
      <c r="S673" s="174"/>
    </row>
    <row r="674" spans="16:19">
      <c r="P674" s="174"/>
      <c r="Q674" s="174"/>
      <c r="R674" s="174"/>
      <c r="S674" s="174"/>
    </row>
    <row r="675" spans="16:19">
      <c r="P675" s="174"/>
      <c r="Q675" s="174"/>
      <c r="R675" s="174"/>
      <c r="S675" s="174"/>
    </row>
    <row r="676" spans="16:19">
      <c r="P676" s="174"/>
      <c r="Q676" s="174"/>
      <c r="R676" s="174"/>
      <c r="S676" s="174"/>
    </row>
    <row r="677" spans="16:19">
      <c r="P677" s="174"/>
      <c r="Q677" s="174"/>
      <c r="R677" s="174"/>
      <c r="S677" s="174"/>
    </row>
    <row r="678" spans="16:19">
      <c r="P678" s="174"/>
      <c r="Q678" s="174"/>
      <c r="R678" s="174"/>
      <c r="S678" s="174"/>
    </row>
    <row r="679" spans="16:19">
      <c r="P679" s="174"/>
      <c r="Q679" s="174"/>
      <c r="R679" s="174"/>
      <c r="S679" s="174"/>
    </row>
    <row r="680" spans="16:19">
      <c r="P680" s="174"/>
      <c r="Q680" s="174"/>
      <c r="R680" s="174"/>
      <c r="S680" s="174"/>
    </row>
    <row r="681" spans="16:19">
      <c r="P681" s="174"/>
      <c r="Q681" s="174"/>
      <c r="R681" s="174"/>
      <c r="S681" s="174"/>
    </row>
    <row r="682" spans="16:19">
      <c r="P682" s="174"/>
      <c r="Q682" s="174"/>
      <c r="R682" s="174"/>
      <c r="S682" s="174"/>
    </row>
    <row r="683" spans="16:19">
      <c r="P683" s="174"/>
      <c r="Q683" s="174"/>
      <c r="R683" s="174"/>
      <c r="S683" s="174"/>
    </row>
    <row r="684" spans="16:19">
      <c r="P684" s="174"/>
      <c r="Q684" s="174"/>
      <c r="R684" s="174"/>
      <c r="S684" s="174"/>
    </row>
    <row r="685" spans="16:19">
      <c r="P685" s="174"/>
      <c r="Q685" s="174"/>
      <c r="R685" s="174"/>
      <c r="S685" s="174"/>
    </row>
    <row r="686" spans="16:19">
      <c r="P686" s="174"/>
      <c r="Q686" s="174"/>
      <c r="R686" s="174"/>
      <c r="S686" s="174"/>
    </row>
    <row r="687" spans="16:19">
      <c r="P687" s="174"/>
      <c r="Q687" s="174"/>
      <c r="R687" s="174"/>
      <c r="S687" s="174"/>
    </row>
    <row r="688" spans="16:19">
      <c r="P688" s="174"/>
      <c r="Q688" s="174"/>
      <c r="R688" s="174"/>
      <c r="S688" s="174"/>
    </row>
    <row r="689" spans="16:19">
      <c r="P689" s="174"/>
      <c r="Q689" s="174"/>
      <c r="R689" s="174"/>
      <c r="S689" s="174"/>
    </row>
    <row r="690" spans="16:19">
      <c r="P690" s="174"/>
      <c r="Q690" s="174"/>
      <c r="R690" s="174"/>
      <c r="S690" s="174"/>
    </row>
    <row r="691" spans="16:19">
      <c r="P691" s="174"/>
      <c r="Q691" s="174"/>
      <c r="R691" s="174"/>
      <c r="S691" s="174"/>
    </row>
    <row r="692" spans="16:19">
      <c r="P692" s="174"/>
      <c r="Q692" s="174"/>
      <c r="R692" s="174"/>
      <c r="S692" s="174"/>
    </row>
    <row r="693" spans="16:19">
      <c r="P693" s="174"/>
      <c r="Q693" s="174"/>
      <c r="R693" s="174"/>
      <c r="S693" s="174"/>
    </row>
    <row r="694" spans="16:19">
      <c r="P694" s="174"/>
      <c r="Q694" s="174"/>
      <c r="R694" s="174"/>
      <c r="S694" s="174"/>
    </row>
    <row r="695" spans="16:19">
      <c r="P695" s="174"/>
      <c r="Q695" s="174"/>
      <c r="R695" s="174"/>
      <c r="S695" s="174"/>
    </row>
    <row r="696" spans="16:19">
      <c r="P696" s="174"/>
      <c r="Q696" s="174"/>
      <c r="R696" s="174"/>
      <c r="S696" s="174"/>
    </row>
    <row r="697" spans="16:19">
      <c r="P697" s="174"/>
      <c r="Q697" s="174"/>
      <c r="R697" s="174"/>
      <c r="S697" s="174"/>
    </row>
    <row r="698" spans="16:19">
      <c r="P698" s="174"/>
      <c r="Q698" s="174"/>
      <c r="R698" s="174"/>
      <c r="S698" s="174"/>
    </row>
    <row r="699" spans="16:19">
      <c r="P699" s="174"/>
      <c r="Q699" s="174"/>
      <c r="R699" s="174"/>
      <c r="S699" s="174"/>
    </row>
    <row r="700" spans="16:19">
      <c r="P700" s="174"/>
      <c r="Q700" s="174"/>
      <c r="R700" s="174"/>
      <c r="S700" s="174"/>
    </row>
    <row r="701" spans="16:19">
      <c r="P701" s="174"/>
      <c r="Q701" s="174"/>
      <c r="R701" s="174"/>
      <c r="S701" s="174"/>
    </row>
    <row r="702" spans="16:19">
      <c r="P702" s="174"/>
      <c r="Q702" s="174"/>
      <c r="R702" s="174"/>
      <c r="S702" s="174"/>
    </row>
    <row r="703" spans="16:19">
      <c r="P703" s="174"/>
      <c r="Q703" s="174"/>
      <c r="R703" s="174"/>
      <c r="S703" s="174"/>
    </row>
    <row r="704" spans="16:19">
      <c r="P704" s="174"/>
      <c r="Q704" s="174"/>
      <c r="R704" s="174"/>
      <c r="S704" s="174"/>
    </row>
    <row r="705" spans="16:19">
      <c r="P705" s="174"/>
      <c r="Q705" s="174"/>
      <c r="R705" s="174"/>
      <c r="S705" s="174"/>
    </row>
    <row r="706" spans="16:19">
      <c r="P706" s="174"/>
      <c r="Q706" s="174"/>
      <c r="R706" s="174"/>
      <c r="S706" s="174"/>
    </row>
    <row r="707" spans="16:19">
      <c r="P707" s="174"/>
      <c r="Q707" s="174"/>
      <c r="R707" s="174"/>
      <c r="S707" s="174"/>
    </row>
    <row r="708" spans="16:19">
      <c r="P708" s="174"/>
      <c r="Q708" s="174"/>
      <c r="R708" s="174"/>
      <c r="S708" s="174"/>
    </row>
    <row r="709" spans="16:19">
      <c r="P709" s="174"/>
      <c r="Q709" s="174"/>
      <c r="R709" s="174"/>
      <c r="S709" s="174"/>
    </row>
    <row r="710" spans="16:19">
      <c r="P710" s="174"/>
      <c r="Q710" s="174"/>
      <c r="R710" s="174"/>
      <c r="S710" s="174"/>
    </row>
    <row r="711" spans="16:19">
      <c r="P711" s="174"/>
      <c r="Q711" s="174"/>
      <c r="R711" s="174"/>
      <c r="S711" s="174"/>
    </row>
    <row r="712" spans="16:19">
      <c r="P712" s="174"/>
      <c r="Q712" s="174"/>
      <c r="R712" s="174"/>
      <c r="S712" s="174"/>
    </row>
    <row r="713" spans="16:19">
      <c r="P713" s="174"/>
      <c r="Q713" s="174"/>
      <c r="R713" s="174"/>
      <c r="S713" s="174"/>
    </row>
    <row r="714" spans="16:19">
      <c r="P714" s="174"/>
      <c r="Q714" s="174"/>
      <c r="R714" s="174"/>
      <c r="S714" s="174"/>
    </row>
    <row r="715" spans="16:19">
      <c r="P715" s="174"/>
      <c r="Q715" s="174"/>
      <c r="R715" s="174"/>
      <c r="S715" s="174"/>
    </row>
    <row r="716" spans="16:19">
      <c r="P716" s="174"/>
      <c r="Q716" s="174"/>
      <c r="R716" s="174"/>
      <c r="S716" s="174"/>
    </row>
    <row r="717" spans="16:19">
      <c r="P717" s="174"/>
      <c r="Q717" s="174"/>
      <c r="R717" s="174"/>
      <c r="S717" s="174"/>
    </row>
    <row r="718" spans="16:19">
      <c r="P718" s="174"/>
      <c r="Q718" s="174"/>
      <c r="R718" s="174"/>
      <c r="S718" s="174"/>
    </row>
    <row r="719" spans="16:19">
      <c r="P719" s="174"/>
      <c r="Q719" s="174"/>
      <c r="R719" s="174"/>
      <c r="S719" s="174"/>
    </row>
    <row r="720" spans="16:19">
      <c r="P720" s="174"/>
      <c r="Q720" s="174"/>
      <c r="R720" s="174"/>
      <c r="S720" s="174"/>
    </row>
    <row r="721" spans="16:19">
      <c r="P721" s="174"/>
      <c r="Q721" s="174"/>
      <c r="R721" s="174"/>
      <c r="S721" s="174"/>
    </row>
    <row r="722" spans="16:19">
      <c r="P722" s="174"/>
      <c r="Q722" s="174"/>
      <c r="R722" s="174"/>
      <c r="S722" s="174"/>
    </row>
    <row r="723" spans="16:19">
      <c r="P723" s="174"/>
      <c r="Q723" s="174"/>
      <c r="R723" s="174"/>
      <c r="S723" s="174"/>
    </row>
    <row r="724" spans="16:19">
      <c r="P724" s="174"/>
      <c r="Q724" s="174"/>
      <c r="R724" s="174"/>
      <c r="S724" s="174"/>
    </row>
    <row r="725" spans="16:19">
      <c r="P725" s="174"/>
      <c r="Q725" s="174"/>
      <c r="R725" s="174"/>
      <c r="S725" s="174"/>
    </row>
    <row r="726" spans="16:19">
      <c r="P726" s="174"/>
      <c r="Q726" s="174"/>
      <c r="R726" s="174"/>
      <c r="S726" s="174"/>
    </row>
    <row r="727" spans="16:19">
      <c r="P727" s="174"/>
      <c r="Q727" s="174"/>
      <c r="R727" s="174"/>
      <c r="S727" s="174"/>
    </row>
    <row r="728" spans="16:19">
      <c r="P728" s="174"/>
      <c r="Q728" s="174"/>
      <c r="R728" s="174"/>
      <c r="S728" s="174"/>
    </row>
    <row r="729" spans="16:19">
      <c r="P729" s="174"/>
      <c r="Q729" s="174"/>
      <c r="R729" s="174"/>
      <c r="S729" s="174"/>
    </row>
    <row r="730" spans="16:19">
      <c r="P730" s="174"/>
      <c r="Q730" s="174"/>
      <c r="R730" s="174"/>
      <c r="S730" s="174"/>
    </row>
    <row r="731" spans="16:19">
      <c r="P731" s="174"/>
      <c r="Q731" s="174"/>
      <c r="R731" s="174"/>
      <c r="S731" s="174"/>
    </row>
    <row r="732" spans="16:19">
      <c r="P732" s="174"/>
      <c r="Q732" s="174"/>
      <c r="R732" s="174"/>
      <c r="S732" s="174"/>
    </row>
    <row r="733" spans="16:19">
      <c r="P733" s="174"/>
      <c r="Q733" s="174"/>
      <c r="R733" s="174"/>
      <c r="S733" s="174"/>
    </row>
    <row r="734" spans="16:19">
      <c r="P734" s="174"/>
      <c r="Q734" s="174"/>
      <c r="R734" s="174"/>
      <c r="S734" s="174"/>
    </row>
    <row r="735" spans="16:19">
      <c r="P735" s="174"/>
      <c r="Q735" s="174"/>
      <c r="R735" s="174"/>
      <c r="S735" s="174"/>
    </row>
    <row r="736" spans="16:19">
      <c r="P736" s="174"/>
      <c r="Q736" s="174"/>
      <c r="R736" s="174"/>
      <c r="S736" s="174"/>
    </row>
    <row r="737" spans="16:19">
      <c r="P737" s="174"/>
      <c r="Q737" s="174"/>
      <c r="R737" s="174"/>
      <c r="S737" s="174"/>
    </row>
    <row r="738" spans="16:19">
      <c r="P738" s="174"/>
      <c r="Q738" s="174"/>
      <c r="R738" s="174"/>
      <c r="S738" s="174"/>
    </row>
    <row r="739" spans="16:19">
      <c r="P739" s="174"/>
      <c r="Q739" s="174"/>
      <c r="R739" s="174"/>
      <c r="S739" s="174"/>
    </row>
    <row r="740" spans="16:19">
      <c r="P740" s="174"/>
      <c r="Q740" s="174"/>
      <c r="R740" s="174"/>
      <c r="S740" s="174"/>
    </row>
    <row r="741" spans="16:19">
      <c r="P741" s="174"/>
      <c r="Q741" s="174"/>
      <c r="R741" s="174"/>
      <c r="S741" s="174"/>
    </row>
    <row r="742" spans="16:19">
      <c r="P742" s="174"/>
      <c r="Q742" s="174"/>
      <c r="R742" s="174"/>
      <c r="S742" s="174"/>
    </row>
    <row r="743" spans="16:19">
      <c r="P743" s="174"/>
      <c r="Q743" s="174"/>
      <c r="R743" s="174"/>
      <c r="S743" s="174"/>
    </row>
    <row r="744" spans="16:19">
      <c r="P744" s="174"/>
      <c r="Q744" s="174"/>
      <c r="R744" s="174"/>
      <c r="S744" s="174"/>
    </row>
    <row r="745" spans="16:19">
      <c r="P745" s="174"/>
      <c r="Q745" s="174"/>
      <c r="R745" s="174"/>
      <c r="S745" s="174"/>
    </row>
    <row r="746" spans="16:19">
      <c r="P746" s="174"/>
      <c r="Q746" s="174"/>
      <c r="R746" s="174"/>
      <c r="S746" s="174"/>
    </row>
    <row r="747" spans="16:19">
      <c r="P747" s="174"/>
      <c r="Q747" s="174"/>
      <c r="R747" s="174"/>
      <c r="S747" s="174"/>
    </row>
    <row r="748" spans="16:19">
      <c r="P748" s="174"/>
      <c r="Q748" s="174"/>
      <c r="R748" s="174"/>
      <c r="S748" s="174"/>
    </row>
    <row r="749" spans="16:19">
      <c r="P749" s="174"/>
      <c r="Q749" s="174"/>
      <c r="R749" s="174"/>
      <c r="S749" s="174"/>
    </row>
    <row r="750" spans="16:19">
      <c r="P750" s="174"/>
      <c r="Q750" s="174"/>
      <c r="R750" s="174"/>
      <c r="S750" s="174"/>
    </row>
    <row r="751" spans="16:19">
      <c r="P751" s="174"/>
      <c r="Q751" s="174"/>
      <c r="R751" s="174"/>
      <c r="S751" s="174"/>
    </row>
    <row r="752" spans="16:19">
      <c r="P752" s="174"/>
      <c r="Q752" s="174"/>
      <c r="R752" s="174"/>
      <c r="S752" s="174"/>
    </row>
    <row r="753" spans="16:19">
      <c r="P753" s="174"/>
      <c r="Q753" s="174"/>
      <c r="R753" s="174"/>
      <c r="S753" s="174"/>
    </row>
    <row r="754" spans="16:19">
      <c r="P754" s="174"/>
      <c r="Q754" s="174"/>
      <c r="R754" s="174"/>
      <c r="S754" s="174"/>
    </row>
    <row r="755" spans="16:19">
      <c r="P755" s="174"/>
      <c r="Q755" s="174"/>
      <c r="R755" s="174"/>
      <c r="S755" s="174"/>
    </row>
    <row r="756" spans="16:19">
      <c r="P756" s="174"/>
      <c r="Q756" s="174"/>
      <c r="R756" s="174"/>
      <c r="S756" s="174"/>
    </row>
    <row r="757" spans="16:19">
      <c r="P757" s="174"/>
      <c r="Q757" s="174"/>
      <c r="R757" s="174"/>
      <c r="S757" s="174"/>
    </row>
    <row r="758" spans="16:19">
      <c r="P758" s="174"/>
      <c r="Q758" s="174"/>
      <c r="R758" s="174"/>
      <c r="S758" s="174"/>
    </row>
    <row r="759" spans="16:19">
      <c r="P759" s="174"/>
      <c r="Q759" s="174"/>
      <c r="R759" s="174"/>
      <c r="S759" s="174"/>
    </row>
    <row r="760" spans="16:19">
      <c r="P760" s="174"/>
      <c r="Q760" s="174"/>
      <c r="R760" s="174"/>
      <c r="S760" s="174"/>
    </row>
    <row r="761" spans="16:19">
      <c r="P761" s="174"/>
      <c r="Q761" s="174"/>
      <c r="R761" s="174"/>
      <c r="S761" s="174"/>
    </row>
    <row r="762" spans="16:19">
      <c r="P762" s="174"/>
      <c r="Q762" s="174"/>
      <c r="R762" s="174"/>
      <c r="S762" s="174"/>
    </row>
    <row r="763" spans="16:19">
      <c r="P763" s="174"/>
      <c r="Q763" s="174"/>
      <c r="R763" s="174"/>
      <c r="S763" s="174"/>
    </row>
    <row r="764" spans="16:19">
      <c r="P764" s="174"/>
      <c r="Q764" s="174"/>
      <c r="R764" s="174"/>
      <c r="S764" s="174"/>
    </row>
    <row r="765" spans="16:19">
      <c r="P765" s="174"/>
      <c r="Q765" s="174"/>
      <c r="R765" s="174"/>
      <c r="S765" s="174"/>
    </row>
    <row r="766" spans="16:19">
      <c r="P766" s="174"/>
      <c r="Q766" s="174"/>
      <c r="R766" s="174"/>
      <c r="S766" s="174"/>
    </row>
    <row r="767" spans="16:19">
      <c r="P767" s="174"/>
      <c r="Q767" s="174"/>
      <c r="R767" s="174"/>
      <c r="S767" s="174"/>
    </row>
    <row r="768" spans="16:19">
      <c r="P768" s="174"/>
      <c r="Q768" s="174"/>
      <c r="R768" s="174"/>
      <c r="S768" s="174"/>
    </row>
    <row r="769" spans="16:19">
      <c r="P769" s="174"/>
      <c r="Q769" s="174"/>
      <c r="R769" s="174"/>
      <c r="S769" s="174"/>
    </row>
    <row r="770" spans="16:19">
      <c r="P770" s="174"/>
      <c r="Q770" s="174"/>
      <c r="R770" s="174"/>
      <c r="S770" s="174"/>
    </row>
    <row r="771" spans="16:19">
      <c r="P771" s="174"/>
      <c r="Q771" s="174"/>
      <c r="R771" s="174"/>
      <c r="S771" s="174"/>
    </row>
    <row r="772" spans="16:19">
      <c r="P772" s="174"/>
      <c r="Q772" s="174"/>
      <c r="R772" s="174"/>
      <c r="S772" s="174"/>
    </row>
    <row r="773" spans="16:19">
      <c r="P773" s="174"/>
      <c r="Q773" s="174"/>
      <c r="R773" s="174"/>
      <c r="S773" s="174"/>
    </row>
    <row r="774" spans="16:19">
      <c r="P774" s="174"/>
      <c r="Q774" s="174"/>
      <c r="R774" s="174"/>
      <c r="S774" s="174"/>
    </row>
    <row r="775" spans="16:19">
      <c r="P775" s="174"/>
      <c r="Q775" s="174"/>
      <c r="R775" s="174"/>
      <c r="S775" s="174"/>
    </row>
    <row r="776" spans="16:19">
      <c r="P776" s="174"/>
      <c r="Q776" s="174"/>
      <c r="R776" s="174"/>
      <c r="S776" s="174"/>
    </row>
    <row r="777" spans="16:19">
      <c r="P777" s="174"/>
      <c r="Q777" s="174"/>
      <c r="R777" s="174"/>
      <c r="S777" s="174"/>
    </row>
    <row r="778" spans="16:19">
      <c r="P778" s="174"/>
      <c r="Q778" s="174"/>
      <c r="R778" s="174"/>
      <c r="S778" s="174"/>
    </row>
    <row r="779" spans="16:19">
      <c r="P779" s="174"/>
      <c r="Q779" s="174"/>
      <c r="R779" s="174"/>
      <c r="S779" s="174"/>
    </row>
    <row r="780" spans="16:19">
      <c r="P780" s="174"/>
      <c r="Q780" s="174"/>
      <c r="R780" s="174"/>
      <c r="S780" s="174"/>
    </row>
    <row r="781" spans="16:19">
      <c r="P781" s="174"/>
      <c r="Q781" s="174"/>
      <c r="R781" s="174"/>
      <c r="S781" s="174"/>
    </row>
    <row r="782" spans="16:19">
      <c r="P782" s="174"/>
      <c r="Q782" s="174"/>
      <c r="R782" s="174"/>
      <c r="S782" s="174"/>
    </row>
    <row r="783" spans="16:19">
      <c r="P783" s="174"/>
      <c r="Q783" s="174"/>
      <c r="R783" s="174"/>
      <c r="S783" s="174"/>
    </row>
    <row r="784" spans="16:19">
      <c r="P784" s="174"/>
      <c r="Q784" s="174"/>
      <c r="R784" s="174"/>
      <c r="S784" s="174"/>
    </row>
    <row r="785" spans="16:19">
      <c r="P785" s="174"/>
      <c r="Q785" s="174"/>
      <c r="R785" s="174"/>
      <c r="S785" s="174"/>
    </row>
    <row r="786" spans="16:19">
      <c r="P786" s="174"/>
      <c r="Q786" s="174"/>
      <c r="R786" s="174"/>
      <c r="S786" s="174"/>
    </row>
    <row r="787" spans="16:19">
      <c r="P787" s="174"/>
      <c r="Q787" s="174"/>
      <c r="R787" s="174"/>
      <c r="S787" s="174"/>
    </row>
    <row r="788" spans="16:19">
      <c r="P788" s="174"/>
      <c r="Q788" s="174"/>
      <c r="R788" s="174"/>
      <c r="S788" s="174"/>
    </row>
    <row r="789" spans="16:19">
      <c r="P789" s="174"/>
      <c r="Q789" s="174"/>
      <c r="R789" s="174"/>
      <c r="S789" s="174"/>
    </row>
    <row r="790" spans="16:19">
      <c r="P790" s="174"/>
      <c r="Q790" s="174"/>
      <c r="R790" s="174"/>
      <c r="S790" s="174"/>
    </row>
    <row r="791" spans="16:19">
      <c r="P791" s="174"/>
      <c r="Q791" s="174"/>
      <c r="R791" s="174"/>
      <c r="S791" s="174"/>
    </row>
    <row r="792" spans="16:19">
      <c r="P792" s="174"/>
      <c r="Q792" s="174"/>
      <c r="R792" s="174"/>
      <c r="S792" s="174"/>
    </row>
    <row r="793" spans="16:19">
      <c r="P793" s="174"/>
      <c r="Q793" s="174"/>
      <c r="R793" s="174"/>
      <c r="S793" s="174"/>
    </row>
    <row r="794" spans="16:19">
      <c r="P794" s="174"/>
      <c r="Q794" s="174"/>
      <c r="R794" s="174"/>
      <c r="S794" s="174"/>
    </row>
    <row r="795" spans="16:19">
      <c r="P795" s="174"/>
      <c r="Q795" s="174"/>
      <c r="R795" s="174"/>
      <c r="S795" s="174"/>
    </row>
    <row r="796" spans="16:19">
      <c r="P796" s="174"/>
      <c r="Q796" s="174"/>
      <c r="R796" s="174"/>
      <c r="S796" s="174"/>
    </row>
    <row r="797" spans="16:19">
      <c r="P797" s="174"/>
      <c r="Q797" s="174"/>
      <c r="R797" s="174"/>
      <c r="S797" s="174"/>
    </row>
    <row r="798" spans="16:19">
      <c r="P798" s="174"/>
      <c r="Q798" s="174"/>
      <c r="R798" s="174"/>
      <c r="S798" s="174"/>
    </row>
    <row r="799" spans="16:19">
      <c r="P799" s="174"/>
      <c r="Q799" s="174"/>
      <c r="R799" s="174"/>
      <c r="S799" s="174"/>
    </row>
    <row r="800" spans="16:19">
      <c r="P800" s="174"/>
      <c r="Q800" s="174"/>
      <c r="R800" s="174"/>
      <c r="S800" s="174"/>
    </row>
    <row r="801" spans="16:19">
      <c r="P801" s="174"/>
      <c r="Q801" s="174"/>
      <c r="R801" s="174"/>
      <c r="S801" s="174"/>
    </row>
    <row r="802" spans="16:19">
      <c r="P802" s="174"/>
      <c r="Q802" s="174"/>
      <c r="R802" s="174"/>
      <c r="S802" s="174"/>
    </row>
    <row r="803" spans="16:19">
      <c r="P803" s="174"/>
      <c r="Q803" s="174"/>
      <c r="R803" s="174"/>
      <c r="S803" s="174"/>
    </row>
    <row r="804" spans="16:19">
      <c r="P804" s="174"/>
      <c r="Q804" s="174"/>
      <c r="R804" s="174"/>
      <c r="S804" s="174"/>
    </row>
    <row r="805" spans="16:19">
      <c r="P805" s="174"/>
      <c r="Q805" s="174"/>
      <c r="R805" s="174"/>
      <c r="S805" s="174"/>
    </row>
    <row r="806" spans="16:19">
      <c r="P806" s="174"/>
      <c r="Q806" s="174"/>
      <c r="R806" s="174"/>
      <c r="S806" s="174"/>
    </row>
    <row r="807" spans="16:19">
      <c r="P807" s="174"/>
      <c r="Q807" s="174"/>
      <c r="R807" s="174"/>
      <c r="S807" s="174"/>
    </row>
    <row r="808" spans="16:19">
      <c r="P808" s="174"/>
      <c r="Q808" s="174"/>
      <c r="R808" s="174"/>
      <c r="S808" s="174"/>
    </row>
    <row r="809" spans="16:19">
      <c r="P809" s="174"/>
      <c r="Q809" s="174"/>
      <c r="R809" s="174"/>
      <c r="S809" s="174"/>
    </row>
    <row r="810" spans="16:19">
      <c r="P810" s="174"/>
      <c r="Q810" s="174"/>
      <c r="R810" s="174"/>
      <c r="S810" s="174"/>
    </row>
    <row r="811" spans="16:19">
      <c r="P811" s="174"/>
      <c r="Q811" s="174"/>
      <c r="R811" s="174"/>
      <c r="S811" s="174"/>
    </row>
    <row r="812" spans="16:19">
      <c r="P812" s="174"/>
      <c r="Q812" s="174"/>
      <c r="R812" s="174"/>
      <c r="S812" s="174"/>
    </row>
    <row r="813" spans="16:19">
      <c r="P813" s="174"/>
      <c r="Q813" s="174"/>
      <c r="R813" s="174"/>
      <c r="S813" s="174"/>
    </row>
    <row r="814" spans="16:19">
      <c r="P814" s="174"/>
      <c r="Q814" s="174"/>
      <c r="R814" s="174"/>
      <c r="S814" s="174"/>
    </row>
    <row r="815" spans="16:19">
      <c r="P815" s="174"/>
      <c r="Q815" s="174"/>
      <c r="R815" s="174"/>
      <c r="S815" s="174"/>
    </row>
    <row r="816" spans="16:19">
      <c r="P816" s="174"/>
      <c r="Q816" s="174"/>
      <c r="R816" s="174"/>
      <c r="S816" s="174"/>
    </row>
    <row r="817" spans="16:19">
      <c r="P817" s="174"/>
      <c r="Q817" s="174"/>
      <c r="R817" s="174"/>
      <c r="S817" s="174"/>
    </row>
    <row r="818" spans="16:19">
      <c r="P818" s="174"/>
      <c r="Q818" s="174"/>
      <c r="R818" s="174"/>
      <c r="S818" s="174"/>
    </row>
    <row r="819" spans="16:19">
      <c r="P819" s="174"/>
      <c r="Q819" s="174"/>
      <c r="R819" s="174"/>
      <c r="S819" s="174"/>
    </row>
    <row r="820" spans="16:19">
      <c r="P820" s="174"/>
      <c r="Q820" s="174"/>
      <c r="R820" s="174"/>
      <c r="S820" s="174"/>
    </row>
    <row r="821" spans="16:19">
      <c r="P821" s="174"/>
      <c r="Q821" s="174"/>
      <c r="R821" s="174"/>
      <c r="S821" s="174"/>
    </row>
    <row r="822" spans="16:19">
      <c r="P822" s="174"/>
      <c r="Q822" s="174"/>
      <c r="R822" s="174"/>
      <c r="S822" s="174"/>
    </row>
    <row r="823" spans="16:19">
      <c r="P823" s="174"/>
      <c r="Q823" s="174"/>
      <c r="R823" s="174"/>
      <c r="S823" s="174"/>
    </row>
    <row r="824" spans="16:19">
      <c r="P824" s="174"/>
      <c r="Q824" s="174"/>
      <c r="R824" s="174"/>
      <c r="S824" s="174"/>
    </row>
    <row r="825" spans="16:19">
      <c r="P825" s="174"/>
      <c r="Q825" s="174"/>
      <c r="R825" s="174"/>
      <c r="S825" s="174"/>
    </row>
    <row r="826" spans="16:19">
      <c r="P826" s="174"/>
      <c r="Q826" s="174"/>
      <c r="R826" s="174"/>
      <c r="S826" s="174"/>
    </row>
    <row r="827" spans="16:19">
      <c r="P827" s="174"/>
      <c r="Q827" s="174"/>
      <c r="R827" s="174"/>
      <c r="S827" s="174"/>
    </row>
    <row r="828" spans="16:19">
      <c r="P828" s="174"/>
      <c r="Q828" s="174"/>
      <c r="R828" s="174"/>
      <c r="S828" s="174"/>
    </row>
  </sheetData>
  <protectedRanges>
    <protectedRange sqref="G347:L347" name="Range74"/>
    <protectedRange sqref="G23;A23:F24;H23:I24;G24" name="Range72"/>
    <protectedRange sqref="J165:L166;J171:L171;I172:I173;I170:L170;J173:L173" name="Range71"/>
    <protectedRange sqref="A9:L9" name="Range69"/>
    <protectedRange sqref="K23:L24" name="Range67"/>
    <protectedRange sqref="L21" name="Range65"/>
    <protectedRange sqref="I343:L343" name="Range61"/>
    <protectedRange sqref="I337:L337" name="Range59"/>
    <protectedRange sqref="I311:L311;L241;L187;L191;I255:L255;I281:L281;I304:L304;I284:L284;J278:L278;J270:L271;L182;I252:L252;L249;L230;L184;L232:L233;L200;L212;L219;L204;L209;L193;I328:L328" name="Range53"/>
    <protectedRange sqref="J305:L305" name="Range51"/>
    <protectedRange sqref="I278" name="Range45"/>
    <protectedRange sqref="I270:I271" name="Range43"/>
    <protectedRange sqref="I172:L172;I187:K188;J219:K219;I182:K184;I212:K215;I305;I179:L179;J167:L167;I200:K204;I329:L329;I209:K209;I191:K193;I291:L293;I230:K233;I296:L297;I333:L334;I319:L321;I324:L325;I308;I165:I166;J165:L165;I196:L196;I274:L275;L183;L188;L192;L201:L203;L213:L215;I220:L225;L231;I236:L237;I244:L245;I260:L263;I266:L267;I241:K241;I240:L240;I256:L256;I301:L301;I285:L285;I315:L315;I170:L170" name="Range37"/>
    <protectedRange sqref="I219" name="Range33"/>
    <protectedRange sqref="I167" name="Range23"/>
    <protectedRange sqref="I156:L156" name="Range21"/>
    <protectedRange sqref="I146:L147" name="Range19"/>
    <protectedRange sqref="I136:L137" name="Socialines ismokos 2.7"/>
    <protectedRange sqref="I126:L126" name="Imokos 2.6.4"/>
    <protectedRange sqref="I118:L118" name="Imokos i ES 2.6.1.1"/>
    <protectedRange sqref="I107:L108" name="dOTACIJOS 2.5.3"/>
    <protectedRange sqref="I97:L98" name="Dotacijos"/>
    <protectedRange sqref="I84:L84" name="Turto islaidos 2.3.2.1"/>
    <protectedRange sqref="I73:L75" name="Turto islaidos 2.3.1.2"/>
    <protectedRange sqref="I55;I53" name="Range3"/>
    <protectedRange sqref="I35:I36" name="Islaidos 2.1"/>
    <protectedRange sqref="I40:L40;J35:L36;I45:I52" name="Islaidos 2.2"/>
    <protectedRange sqref="I68:L70" name="Turto islaidos 2.3"/>
    <protectedRange sqref="I78:L80" name="Turto islaidos 2.3.1.3"/>
    <protectedRange sqref="I91:L92;I89:L89" name="Subsidijos 2.4"/>
    <protectedRange sqref="I102:L103" name="Dotacijos 2.5.2.1"/>
    <protectedRange sqref="I113:L114" name="iMOKOS I es 2.6"/>
    <protectedRange sqref="I122:L122" name="Imokos i ES 2.6.3.1"/>
    <protectedRange sqref="I130:L130" name="Imokos 2.6.5.1"/>
    <protectedRange sqref="I141:L142" name="Range18"/>
    <protectedRange sqref="I152:L153" name="Range20"/>
    <protectedRange sqref="I161:L161" name="Range22"/>
    <protectedRange sqref="I249:K249" name="Range38"/>
    <protectedRange sqref="I300:L300" name="Range50"/>
    <protectedRange sqref="J308:L308" name="Range52"/>
    <protectedRange sqref="I314:L314" name="Range54"/>
    <protectedRange sqref="I340:L340" name="Range60"/>
    <protectedRange sqref="B6:L6" name="Range62"/>
    <protectedRange sqref="L20" name="Range64"/>
    <protectedRange sqref="L22" name="Range66"/>
    <protectedRange sqref="I25:L25" name="Range68"/>
    <protectedRange sqref="J55:L55;J45:L53;I56:L63" name="Range57"/>
    <protectedRange sqref="H26;A19:F22;H19:J22;G19:G20;G22" name="Range73"/>
    <protectedRange sqref="I223:L225" name="Range55"/>
  </protectedRanges>
  <customSheetViews>
    <customSheetView guid="{DEAD3D29-059E-486C-AD0E-87404C0BECF8}" showPageBreaks="1" zeroValues="0" hiddenColumns="1" state="hidden">
      <selection activeCell="S22" sqref="S22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0F6C7AC1-7ABB-40A6-B210-0DE58FC3C6C5}" showPageBreaks="1" zeroValues="0" hiddenColumns="1" state="hidden">
      <selection activeCell="S22" sqref="S22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A64B7B98-B658-4E89-BA3D-F49D1265D61E}" zeroValues="0" hiddenColumns="1" state="hidden">
      <selection activeCell="S22" sqref="S22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758123A7-07DC-4CFE-A1C3-A6CC304C1338}" showPageBreaks="1" zeroValues="0" hiddenColumns="1" state="hidden">
      <selection activeCell="S22" sqref="S22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75BFD04C-8D34-49C9-A422-0335B0ABD698}" showPageBreaks="1" zeroValues="0" hiddenColumns="1" state="hidden">
      <selection activeCell="S22" sqref="S22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4837D77B-C401-4018-A777-ED8FA242E629}" zeroValues="0" hiddenColumns="1" state="hidden">
      <selection activeCell="S22" sqref="S22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47D04100-FABF-4D8C-9C0A-1DEC9335BC02}" zeroValues="0" hiddenColumns="1" state="hidden">
      <selection activeCell="S22" sqref="S22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112AFAC2-77EA-44AA-BEEF-6812D11534CE}" zeroValues="0" hiddenColumns="1" state="hidden">
      <selection activeCell="S22" sqref="S22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05B54777-5D6F-4067-9B5E-F0A938B54982}" showPageBreaks="1" zeroValues="0" hiddenColumns="1" state="hidden" topLeftCell="A4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9B727EDB-49B4-42DC-BF97-3A35178E0BFD}" zeroValues="0" hiddenColumns="1" state="hidden" showRuler="0" topLeftCell="A4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D669FC1B-AE0B-4417-8D6F-8460D68D5677}" zeroValues="0" hiddenColumns="1" state="hidden" topLeftCell="A4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DF4717B8-E960-4300-AF40-4AC5F93B40E3}" zeroValues="0" hiddenColumns="1" state="hidden" showRuler="0" topLeftCell="A4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5FCAC33A-47AA-47EB-BE57-8622821F3718}" showPageBreaks="1" zeroValues="0" hiddenColumns="1" state="hidden">
      <selection activeCell="S22" sqref="S22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B9470AF3-226B-4213-A7B5-37AA221FCC86}" showPageBreaks="1" zeroValues="0" hiddenColumns="1" state="hidden">
      <selection activeCell="S22" sqref="S22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F677807F-46FD-43C6-BB8F-08ECC7636E03}" showPageBreaks="1" zeroValues="0" hiddenColumns="1" state="hidden">
      <selection activeCell="S22" sqref="S22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7A632666-DBD4-4CFF-BD05-66382BD6FB9E}" showPageBreaks="1" zeroValues="0" hiddenColumns="1" state="hidden">
      <selection activeCell="S22" sqref="S22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57A1E72B-DFC1-4C5D-ABA7-C1A26EB31789}" showPageBreaks="1" zeroValues="0" hiddenColumns="1" state="hidden">
      <selection activeCell="S22" sqref="S22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</customSheetViews>
  <mergeCells count="32">
    <mergeCell ref="G6:K6"/>
    <mergeCell ref="A7:L7"/>
    <mergeCell ref="G8:K8"/>
    <mergeCell ref="A9:L9"/>
    <mergeCell ref="G10:K10"/>
    <mergeCell ref="G11:K11"/>
    <mergeCell ref="B13:L13"/>
    <mergeCell ref="G15:K15"/>
    <mergeCell ref="G16:K16"/>
    <mergeCell ref="G17:K17"/>
    <mergeCell ref="A18:L18"/>
    <mergeCell ref="C22:I22"/>
    <mergeCell ref="G25:H25"/>
    <mergeCell ref="I27:J27"/>
    <mergeCell ref="A29:F29"/>
    <mergeCell ref="A54:F54"/>
    <mergeCell ref="A90:F90"/>
    <mergeCell ref="A131:F131"/>
    <mergeCell ref="A171:F171"/>
    <mergeCell ref="A208:F208"/>
    <mergeCell ref="A247:F247"/>
    <mergeCell ref="A288:F288"/>
    <mergeCell ref="A330:F330"/>
    <mergeCell ref="K348:L348"/>
    <mergeCell ref="D351:G351"/>
    <mergeCell ref="K351:L351"/>
    <mergeCell ref="G27:G28"/>
    <mergeCell ref="H27:H28"/>
    <mergeCell ref="K27:K28"/>
    <mergeCell ref="L27:L28"/>
    <mergeCell ref="J1:L5"/>
    <mergeCell ref="A27:F28"/>
  </mergeCells>
  <pageMargins left="0.551181102362205" right="0.118110236220472" top="0.47244094488189" bottom="0.393700787401575" header="0.236220472440945" footer="0.15748031496063"/>
  <pageSetup paperSize="9" firstPageNumber="0" orientation="portrait" useFirstPageNumber="1"/>
  <headerFooter alignWithMargins="0">
    <oddHeader>&amp;C&amp;P</oddHeader>
  </headerFooter>
  <ignoredErrors>
    <ignoredError sqref="I149:L149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T828"/>
  <sheetViews>
    <sheetView showZeros="0" zoomScaleSheetLayoutView="120" topLeftCell="A13" workbookViewId="0">
      <selection activeCell="U27" sqref="U27"/>
    </sheetView>
  </sheetViews>
  <sheetFormatPr defaultColWidth="9.11111111111111" defaultRowHeight="13.2"/>
  <cols>
    <col min="1" max="4" width="2" style="80" customWidth="1"/>
    <col min="5" max="5" width="2.11111111111111" style="80" customWidth="1"/>
    <col min="6" max="6" width="3.55555555555556" style="81" customWidth="1"/>
    <col min="7" max="7" width="34.3333333333333" style="80" customWidth="1"/>
    <col min="8" max="8" width="4.66666666666667" style="80" customWidth="1"/>
    <col min="9" max="9" width="9" style="80" customWidth="1"/>
    <col min="10" max="10" width="11.6666666666667" style="80" customWidth="1"/>
    <col min="11" max="11" width="12.4444444444444" style="80" customWidth="1"/>
    <col min="12" max="12" width="10.1111111111111" style="80" customWidth="1"/>
    <col min="13" max="13" width="0.111111111111111" style="80" hidden="1" customWidth="1"/>
    <col min="14" max="14" width="6.11111111111111" style="80" hidden="1" customWidth="1"/>
    <col min="15" max="15" width="8.88888888888889" style="80" hidden="1" customWidth="1"/>
    <col min="16" max="16" width="9.11111111111111" style="80" hidden="1" customWidth="1"/>
    <col min="17" max="16384" width="9.11111111111111" style="80"/>
  </cols>
  <sheetData>
    <row r="1" ht="15" customHeight="1" spans="1:46">
      <c r="A1" s="174"/>
      <c r="B1" s="174"/>
      <c r="C1" s="174"/>
      <c r="D1" s="174"/>
      <c r="E1" s="174"/>
      <c r="F1" s="329"/>
      <c r="G1" s="84"/>
      <c r="H1" s="85"/>
      <c r="I1" s="392"/>
      <c r="J1" s="536" t="s">
        <v>0</v>
      </c>
      <c r="K1" s="537"/>
      <c r="L1" s="537"/>
      <c r="M1" s="538"/>
      <c r="N1" s="174"/>
      <c r="O1" s="174"/>
      <c r="P1" s="174"/>
      <c r="Q1" s="174"/>
      <c r="R1" s="174"/>
      <c r="S1" s="174"/>
      <c r="T1" s="174"/>
      <c r="U1" s="174"/>
      <c r="V1" s="174"/>
      <c r="W1" s="174"/>
      <c r="X1" s="174"/>
      <c r="Y1" s="174"/>
      <c r="Z1" s="174"/>
      <c r="AA1" s="174"/>
      <c r="AB1" s="174"/>
      <c r="AC1" s="174"/>
      <c r="AD1" s="174"/>
      <c r="AE1" s="174"/>
      <c r="AF1" s="174"/>
      <c r="AG1" s="174"/>
      <c r="AH1" s="174"/>
      <c r="AI1" s="174"/>
      <c r="AJ1" s="174"/>
      <c r="AK1" s="174"/>
      <c r="AL1" s="174"/>
      <c r="AM1" s="174"/>
      <c r="AN1" s="174"/>
      <c r="AO1" s="174"/>
      <c r="AP1" s="174"/>
      <c r="AQ1" s="174"/>
      <c r="AR1" s="174"/>
      <c r="AS1" s="174"/>
      <c r="AT1" s="174"/>
    </row>
    <row r="2" ht="14.25" customHeight="1" spans="1:46">
      <c r="A2" s="174"/>
      <c r="B2" s="174"/>
      <c r="C2" s="174"/>
      <c r="D2" s="174"/>
      <c r="E2" s="174"/>
      <c r="F2" s="329"/>
      <c r="G2" s="174"/>
      <c r="H2" s="86"/>
      <c r="I2" s="340"/>
      <c r="J2" s="537"/>
      <c r="K2" s="537"/>
      <c r="L2" s="537"/>
      <c r="M2" s="538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4"/>
      <c r="AC2" s="174"/>
      <c r="AD2" s="174"/>
      <c r="AE2" s="174"/>
      <c r="AF2" s="174"/>
      <c r="AG2" s="174"/>
      <c r="AH2" s="174"/>
      <c r="AI2" s="174"/>
      <c r="AJ2" s="174"/>
      <c r="AK2" s="174"/>
      <c r="AL2" s="174"/>
      <c r="AM2" s="174"/>
      <c r="AN2" s="174"/>
      <c r="AO2" s="174"/>
      <c r="AP2" s="174"/>
      <c r="AQ2" s="174"/>
      <c r="AR2" s="174"/>
      <c r="AS2" s="174"/>
      <c r="AT2" s="174"/>
    </row>
    <row r="3" ht="13.5" customHeight="1" spans="1:46">
      <c r="A3" s="174"/>
      <c r="B3" s="174"/>
      <c r="C3" s="174"/>
      <c r="D3" s="174"/>
      <c r="E3" s="174"/>
      <c r="F3" s="329"/>
      <c r="G3" s="174"/>
      <c r="H3" s="330"/>
      <c r="I3" s="86"/>
      <c r="J3" s="537"/>
      <c r="K3" s="537"/>
      <c r="L3" s="537"/>
      <c r="M3" s="538"/>
      <c r="N3" s="174"/>
      <c r="O3" s="174"/>
      <c r="P3" s="174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4"/>
      <c r="AC3" s="174"/>
      <c r="AD3" s="174"/>
      <c r="AE3" s="174"/>
      <c r="AF3" s="174"/>
      <c r="AG3" s="174"/>
      <c r="AH3" s="174"/>
      <c r="AI3" s="174"/>
      <c r="AJ3" s="174"/>
      <c r="AK3" s="174"/>
      <c r="AL3" s="174"/>
      <c r="AM3" s="174"/>
      <c r="AN3" s="174"/>
      <c r="AO3" s="174"/>
      <c r="AP3" s="174"/>
      <c r="AQ3" s="174"/>
      <c r="AR3" s="174"/>
      <c r="AS3" s="174"/>
      <c r="AT3" s="174"/>
    </row>
    <row r="4" ht="14.25" customHeight="1" spans="1:46">
      <c r="A4" s="174"/>
      <c r="B4" s="174"/>
      <c r="C4" s="174"/>
      <c r="D4" s="174"/>
      <c r="E4" s="174"/>
      <c r="F4" s="329"/>
      <c r="G4" s="88" t="s">
        <v>1</v>
      </c>
      <c r="H4" s="86"/>
      <c r="I4" s="340"/>
      <c r="J4" s="537"/>
      <c r="K4" s="537"/>
      <c r="L4" s="537"/>
      <c r="M4" s="538"/>
      <c r="N4" s="105"/>
      <c r="O4" s="171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  <c r="AS4" s="174"/>
      <c r="AT4" s="174"/>
    </row>
    <row r="5" ht="12" customHeight="1" spans="1:46">
      <c r="A5" s="174"/>
      <c r="B5" s="174"/>
      <c r="C5" s="174"/>
      <c r="D5" s="174"/>
      <c r="E5" s="174"/>
      <c r="F5" s="329"/>
      <c r="G5" s="174"/>
      <c r="H5" s="331"/>
      <c r="I5" s="340"/>
      <c r="J5" s="537"/>
      <c r="K5" s="537"/>
      <c r="L5" s="537"/>
      <c r="M5" s="538"/>
      <c r="N5" s="174"/>
      <c r="O5" s="174"/>
      <c r="P5" s="174"/>
      <c r="Q5" s="174"/>
      <c r="R5" s="174"/>
      <c r="S5" s="174"/>
      <c r="T5" s="174"/>
      <c r="U5" s="174"/>
      <c r="V5" s="174"/>
      <c r="W5" s="174"/>
      <c r="X5" s="174"/>
      <c r="Y5" s="174"/>
      <c r="Z5" s="174"/>
      <c r="AA5" s="174"/>
      <c r="AB5" s="174"/>
      <c r="AC5" s="174"/>
      <c r="AD5" s="174"/>
      <c r="AE5" s="174"/>
      <c r="AF5" s="174"/>
      <c r="AG5" s="174"/>
      <c r="AH5" s="174"/>
      <c r="AI5" s="174"/>
      <c r="AJ5" s="174"/>
      <c r="AK5" s="174"/>
      <c r="AL5" s="174"/>
      <c r="AM5" s="174"/>
      <c r="AN5" s="174"/>
      <c r="AO5" s="174"/>
      <c r="AP5" s="174"/>
      <c r="AQ5" s="174"/>
      <c r="AR5" s="174"/>
      <c r="AS5" s="174"/>
      <c r="AT5" s="174"/>
    </row>
    <row r="6" ht="9.75" customHeight="1" spans="1:46">
      <c r="A6" s="174"/>
      <c r="B6" s="174"/>
      <c r="C6" s="174"/>
      <c r="D6" s="174"/>
      <c r="E6" s="174"/>
      <c r="F6" s="329"/>
      <c r="G6" s="332"/>
      <c r="H6" s="333"/>
      <c r="I6" s="333"/>
      <c r="J6" s="333"/>
      <c r="K6" s="333"/>
      <c r="L6" s="394"/>
      <c r="M6" s="169"/>
      <c r="N6" s="174"/>
      <c r="O6" s="174"/>
      <c r="P6" s="174"/>
      <c r="Q6" s="174"/>
      <c r="R6" s="174"/>
      <c r="S6" s="174"/>
      <c r="T6" s="174"/>
      <c r="U6" s="174"/>
      <c r="V6" s="174"/>
      <c r="W6" s="174"/>
      <c r="X6" s="174"/>
      <c r="Y6" s="174"/>
      <c r="Z6" s="174"/>
      <c r="AA6" s="174"/>
      <c r="AB6" s="174"/>
      <c r="AC6" s="174"/>
      <c r="AD6" s="174"/>
      <c r="AE6" s="174"/>
      <c r="AF6" s="174"/>
      <c r="AG6" s="174"/>
      <c r="AH6" s="174"/>
      <c r="AI6" s="174"/>
      <c r="AJ6" s="174"/>
      <c r="AK6" s="174"/>
      <c r="AL6" s="174"/>
      <c r="AM6" s="174"/>
      <c r="AN6" s="174"/>
      <c r="AO6" s="174"/>
      <c r="AP6" s="174"/>
      <c r="AQ6" s="174"/>
      <c r="AR6" s="174"/>
      <c r="AS6" s="174"/>
      <c r="AT6" s="174"/>
    </row>
    <row r="7" ht="18.75" customHeight="1" spans="1:46">
      <c r="A7" s="334" t="s">
        <v>2</v>
      </c>
      <c r="B7" s="335"/>
      <c r="C7" s="335"/>
      <c r="D7" s="335"/>
      <c r="E7" s="335"/>
      <c r="F7" s="335"/>
      <c r="G7" s="335"/>
      <c r="H7" s="335"/>
      <c r="I7" s="335"/>
      <c r="J7" s="335"/>
      <c r="K7" s="335"/>
      <c r="L7" s="335"/>
      <c r="M7" s="169"/>
      <c r="N7" s="174"/>
      <c r="O7" s="174"/>
      <c r="P7" s="174"/>
      <c r="Q7" s="174"/>
      <c r="R7" s="174"/>
      <c r="S7" s="174"/>
      <c r="T7" s="174"/>
      <c r="U7" s="174"/>
      <c r="V7" s="174"/>
      <c r="W7" s="174"/>
      <c r="X7" s="174"/>
      <c r="Y7" s="174"/>
      <c r="Z7" s="174"/>
      <c r="AA7" s="174"/>
      <c r="AB7" s="174"/>
      <c r="AC7" s="174"/>
      <c r="AD7" s="174"/>
      <c r="AE7" s="174"/>
      <c r="AF7" s="174"/>
      <c r="AG7" s="174"/>
      <c r="AH7" s="174"/>
      <c r="AI7" s="174"/>
      <c r="AJ7" s="174"/>
      <c r="AK7" s="174"/>
      <c r="AL7" s="174"/>
      <c r="AM7" s="174"/>
      <c r="AN7" s="174"/>
      <c r="AO7" s="174"/>
      <c r="AP7" s="174"/>
      <c r="AQ7" s="174"/>
      <c r="AR7" s="174"/>
      <c r="AS7" s="174"/>
      <c r="AT7" s="174"/>
    </row>
    <row r="8" ht="14.25" customHeight="1" spans="1:46">
      <c r="A8" s="334"/>
      <c r="B8" s="335"/>
      <c r="C8" s="335"/>
      <c r="D8" s="335"/>
      <c r="E8" s="335"/>
      <c r="F8" s="335"/>
      <c r="G8" s="95" t="s">
        <v>3</v>
      </c>
      <c r="H8" s="95"/>
      <c r="I8" s="95"/>
      <c r="J8" s="95"/>
      <c r="K8" s="95"/>
      <c r="L8" s="335"/>
      <c r="M8" s="169"/>
      <c r="N8" s="174"/>
      <c r="O8" s="174"/>
      <c r="P8" s="174"/>
      <c r="Q8" s="174"/>
      <c r="R8" s="174"/>
      <c r="S8" s="174"/>
      <c r="T8" s="174"/>
      <c r="U8" s="174"/>
      <c r="V8" s="174"/>
      <c r="W8" s="174"/>
      <c r="X8" s="174"/>
      <c r="Y8" s="174"/>
      <c r="Z8" s="174"/>
      <c r="AA8" s="174"/>
      <c r="AB8" s="174"/>
      <c r="AC8" s="174"/>
      <c r="AD8" s="174"/>
      <c r="AE8" s="174"/>
      <c r="AF8" s="174"/>
      <c r="AG8" s="174"/>
      <c r="AH8" s="174"/>
      <c r="AI8" s="174"/>
      <c r="AJ8" s="174"/>
      <c r="AK8" s="174"/>
      <c r="AL8" s="174"/>
      <c r="AM8" s="174"/>
      <c r="AN8" s="174"/>
      <c r="AO8" s="174"/>
      <c r="AP8" s="174"/>
      <c r="AQ8" s="174"/>
      <c r="AR8" s="174"/>
      <c r="AS8" s="174"/>
      <c r="AT8" s="174"/>
    </row>
    <row r="9" ht="16.5" customHeight="1" spans="1:46">
      <c r="A9" s="336" t="s">
        <v>4</v>
      </c>
      <c r="B9" s="336"/>
      <c r="C9" s="336"/>
      <c r="D9" s="336"/>
      <c r="E9" s="336"/>
      <c r="F9" s="336"/>
      <c r="G9" s="336"/>
      <c r="H9" s="336"/>
      <c r="I9" s="336"/>
      <c r="J9" s="336"/>
      <c r="K9" s="336"/>
      <c r="L9" s="336"/>
      <c r="M9" s="169"/>
      <c r="N9" s="174"/>
      <c r="O9" s="174"/>
      <c r="P9" s="174" t="s">
        <v>5</v>
      </c>
      <c r="Q9" s="174"/>
      <c r="R9" s="174"/>
      <c r="S9" s="174"/>
      <c r="T9" s="174"/>
      <c r="U9" s="174"/>
      <c r="V9" s="174"/>
      <c r="W9" s="174"/>
      <c r="X9" s="174"/>
      <c r="Y9" s="174"/>
      <c r="Z9" s="174"/>
      <c r="AA9" s="174"/>
      <c r="AB9" s="174"/>
      <c r="AC9" s="174"/>
      <c r="AD9" s="174"/>
      <c r="AE9" s="174"/>
      <c r="AF9" s="174"/>
      <c r="AG9" s="174"/>
      <c r="AH9" s="174"/>
      <c r="AI9" s="174"/>
      <c r="AJ9" s="174"/>
      <c r="AK9" s="174"/>
      <c r="AL9" s="174"/>
      <c r="AM9" s="174"/>
      <c r="AN9" s="174"/>
      <c r="AO9" s="174"/>
      <c r="AP9" s="174"/>
      <c r="AQ9" s="174"/>
      <c r="AR9" s="174"/>
      <c r="AS9" s="174"/>
      <c r="AT9" s="174"/>
    </row>
    <row r="10" ht="15.75" customHeight="1" spans="7:46">
      <c r="G10" s="81" t="s">
        <v>6</v>
      </c>
      <c r="H10" s="81"/>
      <c r="I10" s="81"/>
      <c r="J10" s="81"/>
      <c r="K10" s="81"/>
      <c r="M10" s="169"/>
      <c r="N10" s="174"/>
      <c r="O10" s="174"/>
      <c r="P10" s="174"/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  <c r="AE10" s="174"/>
      <c r="AF10" s="174"/>
      <c r="AG10" s="174"/>
      <c r="AH10" s="174"/>
      <c r="AI10" s="174"/>
      <c r="AJ10" s="174"/>
      <c r="AK10" s="174"/>
      <c r="AL10" s="174"/>
      <c r="AM10" s="174"/>
      <c r="AN10" s="174"/>
      <c r="AO10" s="174"/>
      <c r="AP10" s="174"/>
      <c r="AQ10" s="174"/>
      <c r="AR10" s="174"/>
      <c r="AS10" s="174"/>
      <c r="AT10" s="174"/>
    </row>
    <row r="11" ht="12" customHeight="1" spans="7:46">
      <c r="G11" s="337" t="s">
        <v>7</v>
      </c>
      <c r="H11" s="337"/>
      <c r="I11" s="337"/>
      <c r="J11" s="337"/>
      <c r="K11" s="337"/>
      <c r="M11" s="174"/>
      <c r="N11" s="174"/>
      <c r="O11" s="174"/>
      <c r="P11" s="174"/>
      <c r="Q11" s="174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  <c r="AE11" s="174"/>
      <c r="AF11" s="174"/>
      <c r="AG11" s="174"/>
      <c r="AH11" s="174"/>
      <c r="AI11" s="174"/>
      <c r="AJ11" s="174"/>
      <c r="AK11" s="174"/>
      <c r="AL11" s="174"/>
      <c r="AM11" s="174"/>
      <c r="AN11" s="174"/>
      <c r="AO11" s="174"/>
      <c r="AP11" s="174"/>
      <c r="AQ11" s="174"/>
      <c r="AR11" s="174"/>
      <c r="AS11" s="174"/>
      <c r="AT11" s="174"/>
    </row>
    <row r="12" ht="9" customHeight="1" spans="13:46">
      <c r="M12" s="174"/>
      <c r="N12" s="174"/>
      <c r="O12" s="174"/>
      <c r="P12" s="174"/>
      <c r="Q12" s="174"/>
      <c r="R12" s="174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  <c r="AE12" s="174"/>
      <c r="AF12" s="174"/>
      <c r="AG12" s="174"/>
      <c r="AH12" s="174"/>
      <c r="AI12" s="174"/>
      <c r="AJ12" s="174"/>
      <c r="AK12" s="174"/>
      <c r="AL12" s="174"/>
      <c r="AM12" s="174"/>
      <c r="AN12" s="174"/>
      <c r="AO12" s="174"/>
      <c r="AP12" s="174"/>
      <c r="AQ12" s="174"/>
      <c r="AR12" s="174"/>
      <c r="AS12" s="174"/>
      <c r="AT12" s="174"/>
    </row>
    <row r="13" ht="12" customHeight="1" spans="2:46">
      <c r="B13" s="336" t="s">
        <v>8</v>
      </c>
      <c r="C13" s="336"/>
      <c r="D13" s="336"/>
      <c r="E13" s="336"/>
      <c r="F13" s="336"/>
      <c r="G13" s="336"/>
      <c r="H13" s="336"/>
      <c r="I13" s="336"/>
      <c r="J13" s="336"/>
      <c r="K13" s="336"/>
      <c r="L13" s="336"/>
      <c r="M13" s="174"/>
      <c r="N13" s="174"/>
      <c r="O13" s="174"/>
      <c r="P13" s="174"/>
      <c r="Q13" s="174"/>
      <c r="R13" s="174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  <c r="AE13" s="174"/>
      <c r="AF13" s="174"/>
      <c r="AG13" s="174"/>
      <c r="AH13" s="174"/>
      <c r="AI13" s="174"/>
      <c r="AJ13" s="174"/>
      <c r="AK13" s="174"/>
      <c r="AL13" s="174"/>
      <c r="AM13" s="174"/>
      <c r="AN13" s="174"/>
      <c r="AO13" s="174"/>
      <c r="AP13" s="174"/>
      <c r="AQ13" s="174"/>
      <c r="AR13" s="174"/>
      <c r="AS13" s="174"/>
      <c r="AT13" s="174"/>
    </row>
    <row r="14" ht="12" customHeight="1" spans="13:46">
      <c r="M14" s="174"/>
      <c r="N14" s="174"/>
      <c r="O14" s="174"/>
      <c r="P14" s="174"/>
      <c r="Q14" s="174"/>
      <c r="R14" s="174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  <c r="AE14" s="174"/>
      <c r="AF14" s="174"/>
      <c r="AG14" s="174"/>
      <c r="AH14" s="174"/>
      <c r="AI14" s="174"/>
      <c r="AJ14" s="174"/>
      <c r="AK14" s="174"/>
      <c r="AL14" s="174"/>
      <c r="AM14" s="174"/>
      <c r="AN14" s="174"/>
      <c r="AO14" s="174"/>
      <c r="AP14" s="174"/>
      <c r="AQ14" s="174"/>
      <c r="AR14" s="174"/>
      <c r="AS14" s="174"/>
      <c r="AT14" s="174"/>
    </row>
    <row r="15" ht="12.75" customHeight="1" spans="7:26">
      <c r="G15" s="81" t="s">
        <v>9</v>
      </c>
      <c r="H15" s="81"/>
      <c r="I15" s="81"/>
      <c r="J15" s="81"/>
      <c r="K15" s="81"/>
      <c r="M15" s="174"/>
      <c r="N15" s="174"/>
      <c r="O15" s="174"/>
      <c r="P15" s="174"/>
      <c r="Q15" s="174"/>
      <c r="R15" s="174"/>
      <c r="S15" s="174"/>
      <c r="T15" s="174"/>
      <c r="U15" s="174"/>
      <c r="V15" s="174"/>
      <c r="W15" s="174"/>
      <c r="X15" s="174"/>
      <c r="Y15" s="174"/>
      <c r="Z15" s="174"/>
    </row>
    <row r="16" ht="11.25" customHeight="1" spans="7:26">
      <c r="G16" s="338" t="s">
        <v>10</v>
      </c>
      <c r="H16" s="338"/>
      <c r="I16" s="338"/>
      <c r="J16" s="338"/>
      <c r="K16" s="338"/>
      <c r="M16" s="174"/>
      <c r="N16" s="174"/>
      <c r="O16" s="174"/>
      <c r="P16" s="174"/>
      <c r="Q16" s="174"/>
      <c r="R16" s="174"/>
      <c r="S16" s="174"/>
      <c r="T16" s="174"/>
      <c r="U16" s="174"/>
      <c r="V16" s="174"/>
      <c r="W16" s="174"/>
      <c r="X16" s="174"/>
      <c r="Y16" s="174"/>
      <c r="Z16" s="174"/>
    </row>
    <row r="17" spans="1:26">
      <c r="A17" s="174"/>
      <c r="B17" s="174"/>
      <c r="C17" s="339"/>
      <c r="D17" s="344"/>
      <c r="E17" s="344"/>
      <c r="F17" s="344"/>
      <c r="G17" s="533"/>
      <c r="H17" s="532"/>
      <c r="I17" s="532"/>
      <c r="J17" s="532"/>
      <c r="K17" s="532"/>
      <c r="L17" s="539"/>
      <c r="M17" s="174"/>
      <c r="N17" s="174"/>
      <c r="O17" s="174"/>
      <c r="P17" s="174"/>
      <c r="Q17" s="174"/>
      <c r="R17" s="174"/>
      <c r="S17" s="174"/>
      <c r="T17" s="174"/>
      <c r="U17" s="174"/>
      <c r="V17" s="174"/>
      <c r="W17" s="174"/>
      <c r="X17" s="174"/>
      <c r="Y17" s="174"/>
      <c r="Z17" s="174"/>
    </row>
    <row r="18" ht="12" customHeight="1" spans="1:26">
      <c r="A18" s="342"/>
      <c r="B18" s="342"/>
      <c r="C18" s="342"/>
      <c r="D18" s="342"/>
      <c r="E18" s="342"/>
      <c r="F18" s="342"/>
      <c r="G18" s="342"/>
      <c r="H18" s="342"/>
      <c r="I18" s="342"/>
      <c r="J18" s="342"/>
      <c r="K18" s="342"/>
      <c r="L18" s="342"/>
      <c r="M18" s="176"/>
      <c r="N18" s="174"/>
      <c r="O18" s="174"/>
      <c r="P18" s="174"/>
      <c r="Q18" s="174"/>
      <c r="R18" s="174"/>
      <c r="S18" s="174"/>
      <c r="T18" s="174"/>
      <c r="U18" s="174"/>
      <c r="V18" s="174"/>
      <c r="W18" s="174"/>
      <c r="X18" s="174"/>
      <c r="Y18" s="174"/>
      <c r="Z18" s="174"/>
    </row>
    <row r="19" ht="12" customHeight="1" spans="1:26">
      <c r="A19" s="174"/>
      <c r="B19" s="174"/>
      <c r="C19" s="339"/>
      <c r="D19" s="528"/>
      <c r="E19" s="528"/>
      <c r="F19" s="528"/>
      <c r="G19" s="528"/>
      <c r="H19" s="528"/>
      <c r="I19" s="528"/>
      <c r="J19" s="177"/>
      <c r="K19" s="395"/>
      <c r="L19" s="178" t="s">
        <v>11</v>
      </c>
      <c r="M19" s="176"/>
      <c r="N19" s="174"/>
      <c r="O19" s="174"/>
      <c r="P19" s="174"/>
      <c r="Q19" s="174"/>
      <c r="R19" s="174"/>
      <c r="S19" s="174"/>
      <c r="T19" s="174"/>
      <c r="U19" s="174"/>
      <c r="V19" s="174"/>
      <c r="W19" s="174"/>
      <c r="X19" s="174"/>
      <c r="Y19" s="174"/>
      <c r="Z19" s="174"/>
    </row>
    <row r="20" ht="11.25" customHeight="1" spans="1:26">
      <c r="A20" s="174"/>
      <c r="B20" s="174"/>
      <c r="C20" s="534" t="s">
        <v>178</v>
      </c>
      <c r="D20" s="341"/>
      <c r="E20" s="341"/>
      <c r="F20" s="341"/>
      <c r="G20" s="341"/>
      <c r="H20" s="341"/>
      <c r="I20" s="341"/>
      <c r="J20" s="396" t="s">
        <v>12</v>
      </c>
      <c r="K20" s="330"/>
      <c r="L20" s="397"/>
      <c r="M20" s="176"/>
      <c r="N20" s="174"/>
      <c r="O20" s="174"/>
      <c r="P20" s="174"/>
      <c r="Q20" s="174"/>
      <c r="R20" s="174"/>
      <c r="S20" s="174"/>
      <c r="T20" s="174"/>
      <c r="U20" s="174"/>
      <c r="V20" s="174"/>
      <c r="W20" s="174"/>
      <c r="X20" s="174"/>
      <c r="Y20" s="174"/>
      <c r="Z20" s="174"/>
    </row>
    <row r="21" ht="12" customHeight="1" spans="1:26">
      <c r="A21" s="174"/>
      <c r="B21" s="174"/>
      <c r="C21" s="534" t="s">
        <v>179</v>
      </c>
      <c r="D21" s="341"/>
      <c r="E21" s="341"/>
      <c r="F21" s="341"/>
      <c r="G21" s="341"/>
      <c r="H21" s="341"/>
      <c r="I21" s="341"/>
      <c r="J21" s="398"/>
      <c r="K21" s="399" t="s">
        <v>13</v>
      </c>
      <c r="L21" s="397"/>
      <c r="M21" s="176"/>
      <c r="N21" s="174"/>
      <c r="O21" s="174"/>
      <c r="P21" s="174"/>
      <c r="Q21" s="174"/>
      <c r="R21" s="174"/>
      <c r="S21" s="174"/>
      <c r="T21" s="174"/>
      <c r="U21" s="174"/>
      <c r="V21" s="174"/>
      <c r="W21" s="174"/>
      <c r="X21" s="174"/>
      <c r="Y21" s="174"/>
      <c r="Z21" s="174"/>
    </row>
    <row r="22" ht="12.75" customHeight="1" spans="1:26">
      <c r="A22" s="174"/>
      <c r="B22" s="174"/>
      <c r="C22" s="534" t="s">
        <v>180</v>
      </c>
      <c r="D22" s="341"/>
      <c r="E22" s="341"/>
      <c r="F22" s="341"/>
      <c r="G22" s="341"/>
      <c r="H22" s="341"/>
      <c r="I22" s="341"/>
      <c r="J22" s="344"/>
      <c r="K22" s="399" t="s">
        <v>14</v>
      </c>
      <c r="L22" s="400"/>
      <c r="M22" s="176"/>
      <c r="N22" s="174"/>
      <c r="O22" s="174"/>
      <c r="P22" s="174"/>
      <c r="Q22" s="174"/>
      <c r="R22" s="174"/>
      <c r="S22" s="174"/>
      <c r="T22" s="174"/>
      <c r="U22" s="174"/>
      <c r="V22" s="174"/>
      <c r="W22" s="174"/>
      <c r="X22" s="174"/>
      <c r="Y22" s="174"/>
      <c r="Z22" s="174"/>
    </row>
    <row r="23" ht="12" customHeight="1" spans="1:26">
      <c r="A23" s="174"/>
      <c r="B23" s="174"/>
      <c r="C23" s="339"/>
      <c r="D23" s="344"/>
      <c r="E23" s="344"/>
      <c r="F23" s="344"/>
      <c r="G23" s="345" t="s">
        <v>15</v>
      </c>
      <c r="H23" s="346"/>
      <c r="I23" s="344"/>
      <c r="J23" s="349" t="s">
        <v>16</v>
      </c>
      <c r="K23" s="401"/>
      <c r="L23" s="397"/>
      <c r="M23" s="176"/>
      <c r="N23" s="174"/>
      <c r="O23" s="174"/>
      <c r="P23" s="174"/>
      <c r="Q23" s="174"/>
      <c r="R23" s="174"/>
      <c r="S23" s="174"/>
      <c r="T23" s="174"/>
      <c r="U23" s="174"/>
      <c r="V23" s="174"/>
      <c r="W23" s="174"/>
      <c r="X23" s="174"/>
      <c r="Y23" s="174"/>
      <c r="Z23" s="174"/>
    </row>
    <row r="24" ht="12.75" customHeight="1" spans="1:26">
      <c r="A24" s="174"/>
      <c r="B24" s="174"/>
      <c r="C24" s="339"/>
      <c r="D24" s="344"/>
      <c r="E24" s="344"/>
      <c r="F24" s="344"/>
      <c r="G24" s="347" t="s">
        <v>17</v>
      </c>
      <c r="H24" s="348"/>
      <c r="I24" s="402"/>
      <c r="J24" s="403"/>
      <c r="K24" s="397"/>
      <c r="L24" s="397"/>
      <c r="M24" s="176"/>
      <c r="N24" s="174"/>
      <c r="O24" s="174"/>
      <c r="P24" s="174"/>
      <c r="Q24" s="174"/>
      <c r="R24" s="174"/>
      <c r="S24" s="174"/>
      <c r="T24" s="174"/>
      <c r="U24" s="174"/>
      <c r="V24" s="174"/>
      <c r="W24" s="174"/>
      <c r="X24" s="174"/>
      <c r="Y24" s="174"/>
      <c r="Z24" s="174"/>
    </row>
    <row r="25" ht="13.5" customHeight="1" spans="1:26">
      <c r="A25" s="174"/>
      <c r="B25" s="174"/>
      <c r="C25" s="339"/>
      <c r="D25" s="344"/>
      <c r="E25" s="344"/>
      <c r="F25" s="344"/>
      <c r="G25" s="349" t="s">
        <v>18</v>
      </c>
      <c r="H25" s="349"/>
      <c r="I25" s="404"/>
      <c r="J25" s="405"/>
      <c r="K25" s="397"/>
      <c r="L25" s="397"/>
      <c r="M25" s="176"/>
      <c r="N25" s="174"/>
      <c r="O25" s="174"/>
      <c r="P25" s="174"/>
      <c r="Q25" s="174"/>
      <c r="R25" s="174"/>
      <c r="S25" s="174"/>
      <c r="T25" s="174"/>
      <c r="U25" s="174"/>
      <c r="V25" s="174"/>
      <c r="W25" s="174"/>
      <c r="X25" s="174"/>
      <c r="Y25" s="174"/>
      <c r="Z25" s="174"/>
    </row>
    <row r="26" ht="14.25" customHeight="1" spans="1:26">
      <c r="A26" s="350"/>
      <c r="B26" s="350"/>
      <c r="C26" s="350"/>
      <c r="D26" s="350"/>
      <c r="E26" s="350"/>
      <c r="F26" s="351"/>
      <c r="G26" s="352"/>
      <c r="H26" s="174"/>
      <c r="I26" s="352"/>
      <c r="J26" s="352"/>
      <c r="K26" s="406"/>
      <c r="L26" s="407" t="s">
        <v>19</v>
      </c>
      <c r="M26" s="191"/>
      <c r="N26" s="174"/>
      <c r="O26" s="174"/>
      <c r="P26" s="174"/>
      <c r="Q26" s="174"/>
      <c r="R26" s="174"/>
      <c r="S26" s="174"/>
      <c r="T26" s="174"/>
      <c r="U26" s="174"/>
      <c r="V26" s="174"/>
      <c r="W26" s="174"/>
      <c r="X26" s="174"/>
      <c r="Y26" s="174"/>
      <c r="Z26" s="174"/>
    </row>
    <row r="27" ht="24" customHeight="1" spans="1:26">
      <c r="A27" s="353" t="s">
        <v>20</v>
      </c>
      <c r="B27" s="354"/>
      <c r="C27" s="355"/>
      <c r="D27" s="355"/>
      <c r="E27" s="355"/>
      <c r="F27" s="355"/>
      <c r="G27" s="356" t="s">
        <v>21</v>
      </c>
      <c r="H27" s="357" t="s">
        <v>22</v>
      </c>
      <c r="I27" s="192" t="s">
        <v>23</v>
      </c>
      <c r="J27" s="193"/>
      <c r="K27" s="408" t="s">
        <v>24</v>
      </c>
      <c r="L27" s="409" t="s">
        <v>25</v>
      </c>
      <c r="M27" s="191"/>
      <c r="N27" s="174"/>
      <c r="O27" s="174"/>
      <c r="P27" s="174"/>
      <c r="Q27" s="174"/>
      <c r="R27" s="174"/>
      <c r="S27" s="174"/>
      <c r="T27" s="174"/>
      <c r="U27" s="174"/>
      <c r="V27" s="174"/>
      <c r="W27" s="174"/>
      <c r="X27" s="174"/>
      <c r="Y27" s="174"/>
      <c r="Z27" s="174"/>
    </row>
    <row r="28" ht="46.5" customHeight="1" spans="1:27">
      <c r="A28" s="358"/>
      <c r="B28" s="359"/>
      <c r="C28" s="359"/>
      <c r="D28" s="359"/>
      <c r="E28" s="359"/>
      <c r="F28" s="359"/>
      <c r="G28" s="360"/>
      <c r="H28" s="361"/>
      <c r="I28" s="410" t="s">
        <v>26</v>
      </c>
      <c r="J28" s="411" t="s">
        <v>27</v>
      </c>
      <c r="K28" s="412"/>
      <c r="L28" s="413"/>
      <c r="M28" s="174"/>
      <c r="N28" s="174"/>
      <c r="O28" s="174"/>
      <c r="P28" s="174"/>
      <c r="Q28" s="174"/>
      <c r="R28" s="174"/>
      <c r="S28" s="174"/>
      <c r="T28" s="174"/>
      <c r="U28" s="174"/>
      <c r="V28" s="174"/>
      <c r="W28" s="174"/>
      <c r="X28" s="174"/>
      <c r="Y28" s="174"/>
      <c r="Z28" s="174"/>
      <c r="AA28" s="174"/>
    </row>
    <row r="29" ht="11.25" customHeight="1" spans="1:27">
      <c r="A29" s="122" t="s">
        <v>28</v>
      </c>
      <c r="B29" s="123"/>
      <c r="C29" s="123"/>
      <c r="D29" s="123"/>
      <c r="E29" s="123"/>
      <c r="F29" s="124"/>
      <c r="G29" s="125">
        <v>2</v>
      </c>
      <c r="H29" s="126">
        <v>3</v>
      </c>
      <c r="I29" s="200" t="s">
        <v>29</v>
      </c>
      <c r="J29" s="201" t="s">
        <v>30</v>
      </c>
      <c r="K29" s="202">
        <v>6</v>
      </c>
      <c r="L29" s="202">
        <v>7</v>
      </c>
      <c r="M29" s="174"/>
      <c r="N29" s="174"/>
      <c r="O29" s="174"/>
      <c r="P29" s="174"/>
      <c r="Q29" s="174"/>
      <c r="R29" s="174"/>
      <c r="S29" s="174"/>
      <c r="T29" s="174"/>
      <c r="U29" s="174"/>
      <c r="V29" s="174"/>
      <c r="W29" s="174"/>
      <c r="X29" s="174"/>
      <c r="Y29" s="174"/>
      <c r="Z29" s="174"/>
      <c r="AA29" s="174"/>
    </row>
    <row r="30" s="76" customFormat="1" ht="14.25" customHeight="1" spans="1:27">
      <c r="A30" s="65">
        <v>2</v>
      </c>
      <c r="B30" s="65"/>
      <c r="C30" s="67"/>
      <c r="D30" s="66"/>
      <c r="E30" s="65"/>
      <c r="F30" s="68"/>
      <c r="G30" s="67" t="s">
        <v>31</v>
      </c>
      <c r="H30" s="362">
        <v>1</v>
      </c>
      <c r="I30" s="414">
        <f>SUM(I31+I41+I64+I85+I93+I109+I132+I148+I157)</f>
        <v>0</v>
      </c>
      <c r="J30" s="414">
        <f>SUM(J31+J41+J64+J85+J93+J109+J132+J148+J157)</f>
        <v>0</v>
      </c>
      <c r="K30" s="415">
        <f>SUM(K31+K41+K64+K85+K93+K109+K132+K148+K157)</f>
        <v>0</v>
      </c>
      <c r="L30" s="414">
        <f>SUM(L31+L41+L64+L85+L93+L109+L132+L148+L157)</f>
        <v>0</v>
      </c>
      <c r="M30" s="205"/>
      <c r="N30" s="205"/>
      <c r="O30" s="205"/>
      <c r="P30" s="205"/>
      <c r="Q30" s="205"/>
      <c r="R30" s="205"/>
      <c r="S30" s="205"/>
      <c r="T30" s="205"/>
      <c r="U30" s="205"/>
      <c r="V30" s="205"/>
      <c r="W30" s="205"/>
      <c r="X30" s="205"/>
      <c r="Y30" s="205"/>
      <c r="Z30" s="205"/>
      <c r="AA30" s="205"/>
    </row>
    <row r="31" ht="24.75" customHeight="1" spans="1:27">
      <c r="A31" s="37">
        <v>2</v>
      </c>
      <c r="B31" s="12">
        <v>1</v>
      </c>
      <c r="C31" s="8"/>
      <c r="D31" s="9"/>
      <c r="E31" s="10"/>
      <c r="F31" s="11"/>
      <c r="G31" s="12" t="s">
        <v>32</v>
      </c>
      <c r="H31" s="363">
        <v>2</v>
      </c>
      <c r="I31" s="414">
        <f>SUM(I32+I37)</f>
        <v>0</v>
      </c>
      <c r="J31" s="414">
        <f>SUM(J32+J37)</f>
        <v>0</v>
      </c>
      <c r="K31" s="416">
        <f>SUM(K32+K37)</f>
        <v>0</v>
      </c>
      <c r="L31" s="417">
        <f>SUM(L32+L37)</f>
        <v>0</v>
      </c>
      <c r="M31" s="174"/>
      <c r="N31" s="174"/>
      <c r="O31" s="174"/>
      <c r="P31" s="174"/>
      <c r="Q31" s="174"/>
      <c r="R31" s="174"/>
      <c r="S31" s="174"/>
      <c r="T31" s="174"/>
      <c r="U31" s="174"/>
      <c r="V31" s="174"/>
      <c r="W31" s="174"/>
      <c r="X31" s="174"/>
      <c r="Y31" s="174"/>
      <c r="Z31" s="174"/>
      <c r="AA31" s="174"/>
    </row>
    <row r="32" ht="14.25" customHeight="1" spans="1:27">
      <c r="A32" s="1">
        <v>2</v>
      </c>
      <c r="B32" s="1">
        <v>1</v>
      </c>
      <c r="C32" s="2">
        <v>1</v>
      </c>
      <c r="D32" s="3"/>
      <c r="E32" s="1"/>
      <c r="F32" s="4"/>
      <c r="G32" s="2" t="s">
        <v>33</v>
      </c>
      <c r="H32" s="362">
        <v>3</v>
      </c>
      <c r="I32" s="414">
        <f>SUM(I33)</f>
        <v>0</v>
      </c>
      <c r="J32" s="414">
        <f t="shared" ref="J32:L33" si="0">SUM(J33)</f>
        <v>0</v>
      </c>
      <c r="K32" s="415">
        <f t="shared" si="0"/>
        <v>0</v>
      </c>
      <c r="L32" s="414">
        <f t="shared" si="0"/>
        <v>0</v>
      </c>
      <c r="M32" s="174"/>
      <c r="N32" s="174"/>
      <c r="O32" s="174"/>
      <c r="P32" s="174"/>
      <c r="Q32" s="174"/>
      <c r="R32" s="174"/>
      <c r="S32" s="174"/>
      <c r="T32" s="174"/>
      <c r="U32" s="174"/>
      <c r="V32" s="174"/>
      <c r="W32" s="174"/>
      <c r="X32" s="174"/>
      <c r="Y32" s="174"/>
      <c r="Z32" s="174"/>
      <c r="AA32" s="174"/>
    </row>
    <row r="33" ht="13.5" customHeight="1" spans="1:27">
      <c r="A33" s="5">
        <v>2</v>
      </c>
      <c r="B33" s="1">
        <v>1</v>
      </c>
      <c r="C33" s="2">
        <v>1</v>
      </c>
      <c r="D33" s="3">
        <v>1</v>
      </c>
      <c r="E33" s="1"/>
      <c r="F33" s="4"/>
      <c r="G33" s="2" t="s">
        <v>33</v>
      </c>
      <c r="H33" s="364">
        <v>4</v>
      </c>
      <c r="I33" s="414">
        <f>SUM(I34)</f>
        <v>0</v>
      </c>
      <c r="J33" s="414">
        <f t="shared" si="0"/>
        <v>0</v>
      </c>
      <c r="K33" s="415">
        <f t="shared" si="0"/>
        <v>0</v>
      </c>
      <c r="L33" s="414">
        <f t="shared" si="0"/>
        <v>0</v>
      </c>
      <c r="M33" s="174"/>
      <c r="N33" s="174"/>
      <c r="O33" s="174"/>
      <c r="P33" s="174"/>
      <c r="Q33" s="174"/>
      <c r="R33" s="174"/>
      <c r="S33" s="174"/>
      <c r="T33" s="174"/>
      <c r="U33" s="174"/>
      <c r="V33" s="174"/>
      <c r="W33" s="174"/>
      <c r="X33" s="174"/>
      <c r="Y33" s="174"/>
      <c r="Z33" s="174"/>
      <c r="AA33" s="174"/>
    </row>
    <row r="34" spans="1:27">
      <c r="A34" s="5">
        <v>2</v>
      </c>
      <c r="B34" s="1">
        <v>1</v>
      </c>
      <c r="C34" s="2">
        <v>1</v>
      </c>
      <c r="D34" s="3">
        <v>1</v>
      </c>
      <c r="E34" s="1">
        <v>1</v>
      </c>
      <c r="F34" s="4"/>
      <c r="G34" s="2" t="s">
        <v>34</v>
      </c>
      <c r="H34" s="362">
        <v>5</v>
      </c>
      <c r="I34" s="415">
        <f>SUM(I35:I36)</f>
        <v>0</v>
      </c>
      <c r="J34" s="414">
        <f>SUM(J35:J36)</f>
        <v>0</v>
      </c>
      <c r="K34" s="415">
        <f>SUM(K35:K36)</f>
        <v>0</v>
      </c>
      <c r="L34" s="414">
        <f>SUM(L35:L36)</f>
        <v>0</v>
      </c>
      <c r="M34" s="174"/>
      <c r="N34" s="174"/>
      <c r="O34" s="174"/>
      <c r="P34" s="174"/>
      <c r="Q34" s="174"/>
      <c r="R34" s="174"/>
      <c r="S34" s="174"/>
      <c r="T34" s="174"/>
      <c r="U34" s="174"/>
      <c r="V34" s="174"/>
      <c r="W34" s="174"/>
      <c r="X34" s="174"/>
      <c r="Y34" s="174"/>
      <c r="Z34" s="174"/>
      <c r="AA34" s="174"/>
    </row>
    <row r="35" ht="14.25" customHeight="1" spans="1:27">
      <c r="A35" s="5">
        <v>2</v>
      </c>
      <c r="B35" s="1">
        <v>1</v>
      </c>
      <c r="C35" s="2">
        <v>1</v>
      </c>
      <c r="D35" s="3">
        <v>1</v>
      </c>
      <c r="E35" s="1">
        <v>1</v>
      </c>
      <c r="F35" s="4">
        <v>1</v>
      </c>
      <c r="G35" s="2" t="s">
        <v>35</v>
      </c>
      <c r="H35" s="364">
        <v>6</v>
      </c>
      <c r="I35" s="418"/>
      <c r="J35" s="419"/>
      <c r="K35" s="419"/>
      <c r="L35" s="419"/>
      <c r="M35" s="174"/>
      <c r="N35" s="174"/>
      <c r="O35" s="174"/>
      <c r="P35" s="174"/>
      <c r="Q35" s="174"/>
      <c r="R35" s="174"/>
      <c r="S35" s="174"/>
      <c r="T35" s="174"/>
      <c r="U35" s="174"/>
      <c r="V35" s="174"/>
      <c r="W35" s="174"/>
      <c r="X35" s="174"/>
      <c r="Y35" s="174"/>
      <c r="Z35" s="174"/>
      <c r="AA35" s="174"/>
    </row>
    <row r="36" ht="12.75" customHeight="1" spans="1:27">
      <c r="A36" s="5">
        <v>2</v>
      </c>
      <c r="B36" s="1">
        <v>1</v>
      </c>
      <c r="C36" s="2">
        <v>1</v>
      </c>
      <c r="D36" s="3">
        <v>1</v>
      </c>
      <c r="E36" s="1">
        <v>1</v>
      </c>
      <c r="F36" s="4">
        <v>2</v>
      </c>
      <c r="G36" s="2" t="s">
        <v>36</v>
      </c>
      <c r="H36" s="362">
        <v>7</v>
      </c>
      <c r="I36" s="419"/>
      <c r="J36" s="419"/>
      <c r="K36" s="419"/>
      <c r="L36" s="419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174"/>
      <c r="X36" s="174"/>
      <c r="Y36" s="174"/>
      <c r="Z36" s="174"/>
      <c r="AA36" s="174"/>
    </row>
    <row r="37" ht="13.5" customHeight="1" spans="1:27">
      <c r="A37" s="5">
        <v>2</v>
      </c>
      <c r="B37" s="1">
        <v>1</v>
      </c>
      <c r="C37" s="2">
        <v>2</v>
      </c>
      <c r="D37" s="3"/>
      <c r="E37" s="1"/>
      <c r="F37" s="4"/>
      <c r="G37" s="2" t="s">
        <v>37</v>
      </c>
      <c r="H37" s="364">
        <v>8</v>
      </c>
      <c r="I37" s="415">
        <f>I38</f>
        <v>0</v>
      </c>
      <c r="J37" s="414">
        <f t="shared" ref="J37:L38" si="1">J38</f>
        <v>0</v>
      </c>
      <c r="K37" s="415">
        <f t="shared" si="1"/>
        <v>0</v>
      </c>
      <c r="L37" s="414">
        <f t="shared" si="1"/>
        <v>0</v>
      </c>
      <c r="M37" s="174"/>
      <c r="N37" s="174"/>
      <c r="O37" s="174"/>
      <c r="P37" s="174"/>
      <c r="Q37" s="174"/>
      <c r="R37" s="174"/>
      <c r="S37" s="174"/>
      <c r="T37" s="174"/>
      <c r="U37" s="174"/>
      <c r="V37" s="174"/>
      <c r="W37" s="174"/>
      <c r="X37" s="174"/>
      <c r="Y37" s="174"/>
      <c r="Z37" s="174"/>
      <c r="AA37" s="174"/>
    </row>
    <row r="38" spans="1:27">
      <c r="A38" s="5">
        <v>2</v>
      </c>
      <c r="B38" s="1">
        <v>1</v>
      </c>
      <c r="C38" s="2">
        <v>2</v>
      </c>
      <c r="D38" s="3">
        <v>1</v>
      </c>
      <c r="E38" s="1"/>
      <c r="F38" s="4"/>
      <c r="G38" s="2" t="s">
        <v>37</v>
      </c>
      <c r="H38" s="362">
        <v>9</v>
      </c>
      <c r="I38" s="415">
        <f>I39</f>
        <v>0</v>
      </c>
      <c r="J38" s="414">
        <f t="shared" si="1"/>
        <v>0</v>
      </c>
      <c r="K38" s="414">
        <f t="shared" si="1"/>
        <v>0</v>
      </c>
      <c r="L38" s="414">
        <f t="shared" si="1"/>
        <v>0</v>
      </c>
      <c r="M38" s="174"/>
      <c r="N38" s="174"/>
      <c r="O38" s="174"/>
      <c r="P38" s="174"/>
      <c r="Q38" s="174"/>
      <c r="R38" s="174"/>
      <c r="S38" s="174"/>
      <c r="T38" s="174"/>
      <c r="U38" s="174"/>
      <c r="V38" s="174"/>
      <c r="W38" s="174"/>
      <c r="X38" s="174"/>
      <c r="Y38" s="174"/>
      <c r="Z38" s="174"/>
      <c r="AA38" s="174"/>
    </row>
    <row r="39" ht="13.5" customHeight="1" spans="1:27">
      <c r="A39" s="5">
        <v>2</v>
      </c>
      <c r="B39" s="1">
        <v>1</v>
      </c>
      <c r="C39" s="2">
        <v>2</v>
      </c>
      <c r="D39" s="3">
        <v>1</v>
      </c>
      <c r="E39" s="1">
        <v>1</v>
      </c>
      <c r="F39" s="4"/>
      <c r="G39" s="2" t="s">
        <v>37</v>
      </c>
      <c r="H39" s="364">
        <v>10</v>
      </c>
      <c r="I39" s="414">
        <f>I40</f>
        <v>0</v>
      </c>
      <c r="J39" s="414">
        <f>J40</f>
        <v>0</v>
      </c>
      <c r="K39" s="414">
        <f>K40</f>
        <v>0</v>
      </c>
      <c r="L39" s="414">
        <f>L40</f>
        <v>0</v>
      </c>
      <c r="M39" s="174"/>
      <c r="N39" s="174"/>
      <c r="O39" s="174"/>
      <c r="P39" s="174"/>
      <c r="Q39" s="174"/>
      <c r="R39" s="174"/>
      <c r="S39" s="174"/>
      <c r="T39" s="174"/>
      <c r="U39" s="174"/>
      <c r="V39" s="174"/>
      <c r="W39" s="174"/>
      <c r="X39" s="174"/>
      <c r="Y39" s="174"/>
      <c r="Z39" s="174"/>
      <c r="AA39" s="174"/>
    </row>
    <row r="40" ht="14.25" customHeight="1" spans="1:27">
      <c r="A40" s="5">
        <v>2</v>
      </c>
      <c r="B40" s="1">
        <v>1</v>
      </c>
      <c r="C40" s="2">
        <v>2</v>
      </c>
      <c r="D40" s="3">
        <v>1</v>
      </c>
      <c r="E40" s="1">
        <v>1</v>
      </c>
      <c r="F40" s="4">
        <v>1</v>
      </c>
      <c r="G40" s="2" t="s">
        <v>37</v>
      </c>
      <c r="H40" s="362">
        <v>11</v>
      </c>
      <c r="I40" s="420"/>
      <c r="J40" s="419"/>
      <c r="K40" s="419"/>
      <c r="L40" s="419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174"/>
      <c r="X40" s="174"/>
      <c r="Y40" s="174"/>
      <c r="Z40" s="174"/>
      <c r="AA40" s="174"/>
    </row>
    <row r="41" ht="12.75" customHeight="1" spans="1:27">
      <c r="A41" s="6">
        <v>2</v>
      </c>
      <c r="B41" s="7">
        <v>2</v>
      </c>
      <c r="C41" s="8"/>
      <c r="D41" s="9"/>
      <c r="E41" s="10"/>
      <c r="F41" s="11"/>
      <c r="G41" s="12" t="s">
        <v>38</v>
      </c>
      <c r="H41" s="363">
        <v>12</v>
      </c>
      <c r="I41" s="421">
        <f t="shared" ref="I41:L43" si="2">I42</f>
        <v>0</v>
      </c>
      <c r="J41" s="422">
        <f t="shared" si="2"/>
        <v>0</v>
      </c>
      <c r="K41" s="421">
        <f t="shared" si="2"/>
        <v>0</v>
      </c>
      <c r="L41" s="421">
        <f t="shared" si="2"/>
        <v>0</v>
      </c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174"/>
      <c r="X41" s="174"/>
      <c r="Y41" s="174"/>
      <c r="Z41" s="174"/>
      <c r="AA41" s="174"/>
    </row>
    <row r="42" ht="12.75" customHeight="1" spans="1:27">
      <c r="A42" s="5">
        <v>2</v>
      </c>
      <c r="B42" s="1">
        <v>2</v>
      </c>
      <c r="C42" s="2">
        <v>1</v>
      </c>
      <c r="D42" s="3"/>
      <c r="E42" s="1"/>
      <c r="F42" s="4"/>
      <c r="G42" s="2" t="s">
        <v>38</v>
      </c>
      <c r="H42" s="362">
        <v>13</v>
      </c>
      <c r="I42" s="414">
        <f t="shared" si="2"/>
        <v>0</v>
      </c>
      <c r="J42" s="415">
        <f t="shared" si="2"/>
        <v>0</v>
      </c>
      <c r="K42" s="414">
        <f t="shared" si="2"/>
        <v>0</v>
      </c>
      <c r="L42" s="415">
        <f t="shared" si="2"/>
        <v>0</v>
      </c>
      <c r="M42" s="174"/>
      <c r="N42" s="174"/>
      <c r="O42" s="174"/>
      <c r="P42" s="174"/>
      <c r="Q42" s="174"/>
      <c r="R42" s="174"/>
      <c r="S42" s="174"/>
      <c r="T42" s="174"/>
      <c r="U42" s="174"/>
      <c r="V42" s="174"/>
      <c r="W42" s="174"/>
      <c r="X42" s="174"/>
      <c r="Y42" s="174"/>
      <c r="Z42" s="174"/>
      <c r="AA42" s="174"/>
    </row>
    <row r="43" spans="1:27">
      <c r="A43" s="5">
        <v>2</v>
      </c>
      <c r="B43" s="1">
        <v>2</v>
      </c>
      <c r="C43" s="2">
        <v>1</v>
      </c>
      <c r="D43" s="3">
        <v>1</v>
      </c>
      <c r="E43" s="1"/>
      <c r="F43" s="4"/>
      <c r="G43" s="2" t="s">
        <v>38</v>
      </c>
      <c r="H43" s="364">
        <v>14</v>
      </c>
      <c r="I43" s="414">
        <f t="shared" si="2"/>
        <v>0</v>
      </c>
      <c r="J43" s="415">
        <f t="shared" si="2"/>
        <v>0</v>
      </c>
      <c r="K43" s="417">
        <f t="shared" si="2"/>
        <v>0</v>
      </c>
      <c r="L43" s="417">
        <f t="shared" si="2"/>
        <v>0</v>
      </c>
      <c r="M43" s="174"/>
      <c r="N43" s="174"/>
      <c r="O43" s="174"/>
      <c r="P43" s="174"/>
      <c r="Q43" s="174"/>
      <c r="R43" s="174"/>
      <c r="S43" s="174"/>
      <c r="T43" s="174"/>
      <c r="U43" s="174"/>
      <c r="V43" s="174"/>
      <c r="W43" s="174"/>
      <c r="X43" s="174"/>
      <c r="Y43" s="174"/>
      <c r="Z43" s="174"/>
      <c r="AA43" s="174"/>
    </row>
    <row r="44" ht="15" customHeight="1" spans="1:27">
      <c r="A44" s="13">
        <v>2</v>
      </c>
      <c r="B44" s="14">
        <v>2</v>
      </c>
      <c r="C44" s="15">
        <v>1</v>
      </c>
      <c r="D44" s="16">
        <v>1</v>
      </c>
      <c r="E44" s="14">
        <v>1</v>
      </c>
      <c r="F44" s="17"/>
      <c r="G44" s="15" t="s">
        <v>38</v>
      </c>
      <c r="H44" s="365">
        <v>15</v>
      </c>
      <c r="I44" s="423">
        <f>SUM(I45:I63)-I54</f>
        <v>0</v>
      </c>
      <c r="J44" s="424">
        <f>SUM(J45:J63)-J54</f>
        <v>0</v>
      </c>
      <c r="K44" s="424">
        <f>SUM(K45:K63)-K54</f>
        <v>0</v>
      </c>
      <c r="L44" s="425">
        <f>SUM(L45:L63)-L54</f>
        <v>0</v>
      </c>
      <c r="M44" s="174"/>
      <c r="N44" s="174"/>
      <c r="O44" s="174"/>
      <c r="P44" s="174"/>
      <c r="Q44" s="174"/>
      <c r="R44" s="174"/>
      <c r="S44" s="174"/>
      <c r="T44" s="174"/>
      <c r="U44" s="174"/>
      <c r="V44" s="174"/>
      <c r="W44" s="174"/>
      <c r="X44" s="174"/>
      <c r="Y44" s="174"/>
      <c r="Z44" s="174"/>
      <c r="AA44" s="174"/>
    </row>
    <row r="45" spans="1:27">
      <c r="A45" s="18">
        <v>2</v>
      </c>
      <c r="B45" s="19">
        <v>2</v>
      </c>
      <c r="C45" s="20">
        <v>1</v>
      </c>
      <c r="D45" s="21">
        <v>1</v>
      </c>
      <c r="E45" s="19">
        <v>1</v>
      </c>
      <c r="F45" s="22">
        <v>1</v>
      </c>
      <c r="G45" s="20" t="s">
        <v>39</v>
      </c>
      <c r="H45" s="364">
        <v>16</v>
      </c>
      <c r="I45" s="419"/>
      <c r="J45" s="419"/>
      <c r="K45" s="419"/>
      <c r="L45" s="419"/>
      <c r="M45" s="174"/>
      <c r="N45" s="174"/>
      <c r="O45" s="174"/>
      <c r="P45" s="174"/>
      <c r="Q45" s="174"/>
      <c r="R45" s="174"/>
      <c r="S45" s="174"/>
      <c r="T45" s="174"/>
      <c r="U45" s="174"/>
      <c r="V45" s="174"/>
      <c r="W45" s="174"/>
      <c r="X45" s="174"/>
      <c r="Y45" s="174"/>
      <c r="Z45" s="174"/>
      <c r="AA45" s="174"/>
    </row>
    <row r="46" ht="26.25" customHeight="1" spans="1:27">
      <c r="A46" s="18">
        <v>2</v>
      </c>
      <c r="B46" s="19">
        <v>2</v>
      </c>
      <c r="C46" s="20">
        <v>1</v>
      </c>
      <c r="D46" s="21">
        <v>1</v>
      </c>
      <c r="E46" s="19">
        <v>1</v>
      </c>
      <c r="F46" s="23">
        <v>2</v>
      </c>
      <c r="G46" s="20" t="s">
        <v>40</v>
      </c>
      <c r="H46" s="362">
        <v>17</v>
      </c>
      <c r="I46" s="419"/>
      <c r="J46" s="419"/>
      <c r="K46" s="419"/>
      <c r="L46" s="419"/>
      <c r="M46" s="174"/>
      <c r="N46" s="174"/>
      <c r="O46" s="174"/>
      <c r="P46" s="174"/>
      <c r="Q46" s="174"/>
      <c r="R46" s="174"/>
      <c r="S46" s="174"/>
      <c r="T46" s="174"/>
      <c r="U46" s="174"/>
      <c r="V46" s="174"/>
      <c r="W46" s="174"/>
      <c r="X46" s="174"/>
      <c r="Y46" s="174"/>
      <c r="Z46" s="174"/>
      <c r="AA46" s="174"/>
    </row>
    <row r="47" ht="14.25" customHeight="1" spans="1:27">
      <c r="A47" s="18">
        <v>2</v>
      </c>
      <c r="B47" s="19">
        <v>2</v>
      </c>
      <c r="C47" s="20">
        <v>1</v>
      </c>
      <c r="D47" s="21">
        <v>1</v>
      </c>
      <c r="E47" s="19">
        <v>1</v>
      </c>
      <c r="F47" s="23">
        <v>5</v>
      </c>
      <c r="G47" s="20" t="s">
        <v>41</v>
      </c>
      <c r="H47" s="364">
        <v>18</v>
      </c>
      <c r="I47" s="419"/>
      <c r="J47" s="419"/>
      <c r="K47" s="419"/>
      <c r="L47" s="419"/>
      <c r="M47" s="174"/>
      <c r="N47" s="174"/>
      <c r="O47" s="174"/>
      <c r="P47" s="174"/>
      <c r="Q47" s="174"/>
      <c r="R47" s="174"/>
      <c r="S47" s="174"/>
      <c r="T47" s="174"/>
      <c r="U47" s="174"/>
      <c r="V47" s="174"/>
      <c r="W47" s="174"/>
      <c r="X47" s="174"/>
      <c r="Y47" s="174"/>
      <c r="Z47" s="174"/>
      <c r="AA47" s="174"/>
    </row>
    <row r="48" ht="15" customHeight="1" spans="1:27">
      <c r="A48" s="18">
        <v>2</v>
      </c>
      <c r="B48" s="19">
        <v>2</v>
      </c>
      <c r="C48" s="20">
        <v>1</v>
      </c>
      <c r="D48" s="21">
        <v>1</v>
      </c>
      <c r="E48" s="19">
        <v>1</v>
      </c>
      <c r="F48" s="23">
        <v>6</v>
      </c>
      <c r="G48" s="20" t="s">
        <v>42</v>
      </c>
      <c r="H48" s="362">
        <v>19</v>
      </c>
      <c r="I48" s="419"/>
      <c r="J48" s="419"/>
      <c r="K48" s="419"/>
      <c r="L48" s="419"/>
      <c r="M48" s="174"/>
      <c r="N48" s="174"/>
      <c r="O48" s="174"/>
      <c r="P48" s="174"/>
      <c r="Q48" s="174"/>
      <c r="R48" s="174"/>
      <c r="S48" s="174"/>
      <c r="T48" s="174"/>
      <c r="U48" s="174"/>
      <c r="V48" s="174"/>
      <c r="W48" s="174"/>
      <c r="X48" s="174"/>
      <c r="Y48" s="174"/>
      <c r="Z48" s="174"/>
      <c r="AA48" s="174"/>
    </row>
    <row r="49" ht="14.25" customHeight="1" spans="1:27">
      <c r="A49" s="24">
        <v>2</v>
      </c>
      <c r="B49" s="25">
        <v>2</v>
      </c>
      <c r="C49" s="26">
        <v>1</v>
      </c>
      <c r="D49" s="27">
        <v>1</v>
      </c>
      <c r="E49" s="25">
        <v>1</v>
      </c>
      <c r="F49" s="28">
        <v>7</v>
      </c>
      <c r="G49" s="26" t="s">
        <v>43</v>
      </c>
      <c r="H49" s="363">
        <v>20</v>
      </c>
      <c r="I49" s="419"/>
      <c r="J49" s="419"/>
      <c r="K49" s="419"/>
      <c r="L49" s="419"/>
      <c r="M49" s="174"/>
      <c r="N49" s="174"/>
      <c r="O49" s="174"/>
      <c r="P49" s="174"/>
      <c r="Q49" s="174"/>
      <c r="R49" s="174"/>
      <c r="S49" s="174"/>
      <c r="T49" s="174"/>
      <c r="U49" s="174"/>
      <c r="V49" s="174"/>
      <c r="W49" s="174"/>
      <c r="X49" s="174"/>
      <c r="Y49" s="174"/>
      <c r="Z49" s="174"/>
      <c r="AA49" s="174"/>
    </row>
    <row r="50" ht="14.25" customHeight="1" spans="1:27">
      <c r="A50" s="18">
        <v>2</v>
      </c>
      <c r="B50" s="19">
        <v>2</v>
      </c>
      <c r="C50" s="20">
        <v>1</v>
      </c>
      <c r="D50" s="21">
        <v>1</v>
      </c>
      <c r="E50" s="19">
        <v>1</v>
      </c>
      <c r="F50" s="23">
        <v>8</v>
      </c>
      <c r="G50" s="20" t="s">
        <v>44</v>
      </c>
      <c r="H50" s="362">
        <v>21</v>
      </c>
      <c r="I50" s="419"/>
      <c r="J50" s="419"/>
      <c r="K50" s="419"/>
      <c r="L50" s="419"/>
      <c r="M50" s="174"/>
      <c r="N50" s="174"/>
      <c r="O50" s="174"/>
      <c r="P50" s="174"/>
      <c r="Q50" s="174"/>
      <c r="R50" s="174"/>
      <c r="S50" s="174"/>
      <c r="T50" s="174"/>
      <c r="U50" s="174"/>
      <c r="V50" s="174"/>
      <c r="W50" s="174"/>
      <c r="X50" s="174"/>
      <c r="Y50" s="174"/>
      <c r="Z50" s="174"/>
      <c r="AA50" s="174"/>
    </row>
    <row r="51" ht="14.25" customHeight="1" spans="1:27">
      <c r="A51" s="18">
        <v>2</v>
      </c>
      <c r="B51" s="19">
        <v>2</v>
      </c>
      <c r="C51" s="20">
        <v>1</v>
      </c>
      <c r="D51" s="21">
        <v>1</v>
      </c>
      <c r="E51" s="19">
        <v>1</v>
      </c>
      <c r="F51" s="23">
        <v>9</v>
      </c>
      <c r="G51" s="20" t="s">
        <v>45</v>
      </c>
      <c r="H51" s="364">
        <v>22</v>
      </c>
      <c r="I51" s="419"/>
      <c r="J51" s="419"/>
      <c r="K51" s="419"/>
      <c r="L51" s="419"/>
      <c r="M51" s="174"/>
      <c r="N51" s="174"/>
      <c r="O51" s="174"/>
      <c r="P51" s="174"/>
      <c r="Q51" s="174"/>
      <c r="R51" s="174"/>
      <c r="S51" s="174"/>
      <c r="T51" s="174"/>
      <c r="U51" s="174"/>
      <c r="V51" s="174"/>
      <c r="W51" s="174"/>
      <c r="X51" s="174"/>
      <c r="Y51" s="174"/>
      <c r="Z51" s="174"/>
      <c r="AA51" s="174"/>
    </row>
    <row r="52" ht="15" customHeight="1" spans="1:27">
      <c r="A52" s="24">
        <v>2</v>
      </c>
      <c r="B52" s="25">
        <v>2</v>
      </c>
      <c r="C52" s="26">
        <v>1</v>
      </c>
      <c r="D52" s="27">
        <v>1</v>
      </c>
      <c r="E52" s="25">
        <v>1</v>
      </c>
      <c r="F52" s="28">
        <v>10</v>
      </c>
      <c r="G52" s="26" t="s">
        <v>46</v>
      </c>
      <c r="H52" s="535">
        <v>23</v>
      </c>
      <c r="I52" s="419"/>
      <c r="J52" s="419"/>
      <c r="K52" s="419"/>
      <c r="L52" s="419"/>
      <c r="M52" s="174"/>
      <c r="N52" s="174"/>
      <c r="O52" s="174"/>
      <c r="P52" s="174"/>
      <c r="Q52" s="174"/>
      <c r="R52" s="174"/>
      <c r="S52" s="174"/>
      <c r="T52" s="174"/>
      <c r="U52" s="174"/>
      <c r="V52" s="174"/>
      <c r="W52" s="174"/>
      <c r="X52" s="174"/>
      <c r="Y52" s="174"/>
      <c r="Z52" s="174"/>
      <c r="AA52" s="174"/>
    </row>
    <row r="53" ht="42" customHeight="1" spans="1:27">
      <c r="A53" s="18">
        <v>2</v>
      </c>
      <c r="B53" s="19">
        <v>2</v>
      </c>
      <c r="C53" s="20">
        <v>1</v>
      </c>
      <c r="D53" s="21">
        <v>1</v>
      </c>
      <c r="E53" s="19">
        <v>1</v>
      </c>
      <c r="F53" s="23">
        <v>11</v>
      </c>
      <c r="G53" s="20" t="s">
        <v>47</v>
      </c>
      <c r="H53" s="364">
        <v>24</v>
      </c>
      <c r="I53" s="420"/>
      <c r="J53" s="419"/>
      <c r="K53" s="419"/>
      <c r="L53" s="419"/>
      <c r="M53" s="174"/>
      <c r="N53" s="174"/>
      <c r="O53" s="174"/>
      <c r="P53" s="174"/>
      <c r="Q53" s="174"/>
      <c r="R53" s="174"/>
      <c r="S53" s="174"/>
      <c r="T53" s="174"/>
      <c r="U53" s="174"/>
      <c r="V53" s="174"/>
      <c r="W53" s="174"/>
      <c r="X53" s="174"/>
      <c r="Y53" s="174"/>
      <c r="Z53" s="174"/>
      <c r="AA53" s="174"/>
    </row>
    <row r="54" ht="11.25" customHeight="1" spans="1:27">
      <c r="A54" s="379">
        <v>1</v>
      </c>
      <c r="B54" s="380"/>
      <c r="C54" s="380"/>
      <c r="D54" s="380"/>
      <c r="E54" s="380"/>
      <c r="F54" s="381"/>
      <c r="G54" s="382">
        <v>2</v>
      </c>
      <c r="H54" s="383">
        <v>3</v>
      </c>
      <c r="I54" s="426">
        <v>4</v>
      </c>
      <c r="J54" s="427">
        <v>5</v>
      </c>
      <c r="K54" s="428">
        <v>6</v>
      </c>
      <c r="L54" s="426">
        <v>7</v>
      </c>
      <c r="M54" s="174"/>
      <c r="N54" s="174"/>
      <c r="O54" s="174"/>
      <c r="P54" s="174"/>
      <c r="Q54" s="174"/>
      <c r="R54" s="174"/>
      <c r="S54" s="174"/>
      <c r="T54" s="174"/>
      <c r="U54" s="174"/>
      <c r="V54" s="174"/>
      <c r="W54" s="174"/>
      <c r="X54" s="174"/>
      <c r="Y54" s="174"/>
      <c r="Z54" s="174"/>
      <c r="AA54" s="174"/>
    </row>
    <row r="55" ht="15.75" customHeight="1" spans="1:27">
      <c r="A55" s="29">
        <v>2</v>
      </c>
      <c r="B55" s="30">
        <v>2</v>
      </c>
      <c r="C55" s="31">
        <v>1</v>
      </c>
      <c r="D55" s="31">
        <v>1</v>
      </c>
      <c r="E55" s="31">
        <v>1</v>
      </c>
      <c r="F55" s="32">
        <v>12</v>
      </c>
      <c r="G55" s="31" t="s">
        <v>48</v>
      </c>
      <c r="H55" s="391">
        <v>25</v>
      </c>
      <c r="I55" s="429"/>
      <c r="J55" s="419"/>
      <c r="K55" s="419"/>
      <c r="L55" s="419"/>
      <c r="M55" s="174"/>
      <c r="N55" s="174"/>
      <c r="O55" s="174"/>
      <c r="P55" s="174"/>
      <c r="Q55" s="174"/>
      <c r="R55" s="174"/>
      <c r="S55" s="174"/>
      <c r="T55" s="174"/>
      <c r="U55" s="174"/>
      <c r="V55" s="174"/>
      <c r="W55" s="174"/>
      <c r="X55" s="174"/>
      <c r="Y55" s="174"/>
      <c r="Z55" s="174"/>
      <c r="AA55" s="174"/>
    </row>
    <row r="56" ht="26.4" spans="1:27">
      <c r="A56" s="18">
        <v>2</v>
      </c>
      <c r="B56" s="19">
        <v>2</v>
      </c>
      <c r="C56" s="20">
        <v>1</v>
      </c>
      <c r="D56" s="20">
        <v>1</v>
      </c>
      <c r="E56" s="20">
        <v>1</v>
      </c>
      <c r="F56" s="23">
        <v>14</v>
      </c>
      <c r="G56" s="20" t="s">
        <v>49</v>
      </c>
      <c r="H56" s="362">
        <v>26</v>
      </c>
      <c r="I56" s="420"/>
      <c r="J56" s="419"/>
      <c r="K56" s="419"/>
      <c r="L56" s="419"/>
      <c r="M56" s="174"/>
      <c r="N56" s="174"/>
      <c r="O56" s="174"/>
      <c r="P56" s="174"/>
      <c r="Q56" s="174"/>
      <c r="R56" s="174"/>
      <c r="S56" s="174"/>
      <c r="T56" s="174"/>
      <c r="U56" s="174"/>
      <c r="V56" s="174"/>
      <c r="W56" s="174"/>
      <c r="X56" s="174"/>
      <c r="Y56" s="174"/>
      <c r="Z56" s="174"/>
      <c r="AA56" s="174"/>
    </row>
    <row r="57" ht="26.4" spans="1:27">
      <c r="A57" s="18">
        <v>2</v>
      </c>
      <c r="B57" s="19">
        <v>2</v>
      </c>
      <c r="C57" s="20">
        <v>1</v>
      </c>
      <c r="D57" s="20">
        <v>1</v>
      </c>
      <c r="E57" s="20">
        <v>1</v>
      </c>
      <c r="F57" s="23">
        <v>15</v>
      </c>
      <c r="G57" s="20" t="s">
        <v>50</v>
      </c>
      <c r="H57" s="391">
        <v>27</v>
      </c>
      <c r="I57" s="420"/>
      <c r="J57" s="419"/>
      <c r="K57" s="419"/>
      <c r="L57" s="419"/>
      <c r="M57" s="174"/>
      <c r="N57" s="174"/>
      <c r="O57" s="174"/>
      <c r="P57" s="174"/>
      <c r="Q57" s="174"/>
      <c r="R57" s="174"/>
      <c r="S57" s="174"/>
      <c r="T57" s="174"/>
      <c r="U57" s="174"/>
      <c r="V57" s="174"/>
      <c r="W57" s="174"/>
      <c r="X57" s="174"/>
      <c r="Y57" s="174"/>
      <c r="Z57" s="174"/>
      <c r="AA57" s="174"/>
    </row>
    <row r="58" spans="1:27">
      <c r="A58" s="18">
        <v>2</v>
      </c>
      <c r="B58" s="19">
        <v>2</v>
      </c>
      <c r="C58" s="20">
        <v>1</v>
      </c>
      <c r="D58" s="20">
        <v>1</v>
      </c>
      <c r="E58" s="20">
        <v>1</v>
      </c>
      <c r="F58" s="23">
        <v>16</v>
      </c>
      <c r="G58" s="20" t="s">
        <v>51</v>
      </c>
      <c r="H58" s="362">
        <v>28</v>
      </c>
      <c r="I58" s="420"/>
      <c r="J58" s="419"/>
      <c r="K58" s="419"/>
      <c r="L58" s="419"/>
      <c r="M58" s="174"/>
      <c r="N58" s="174"/>
      <c r="O58" s="174"/>
      <c r="P58" s="174"/>
      <c r="Q58" s="174"/>
      <c r="R58" s="174"/>
      <c r="S58" s="174"/>
      <c r="T58" s="174"/>
      <c r="U58" s="174"/>
      <c r="V58" s="174"/>
      <c r="W58" s="174"/>
      <c r="X58" s="174"/>
      <c r="Y58" s="174"/>
      <c r="Z58" s="174"/>
      <c r="AA58" s="174"/>
    </row>
    <row r="59" ht="27.75" customHeight="1" spans="1:27">
      <c r="A59" s="18">
        <v>2</v>
      </c>
      <c r="B59" s="19">
        <v>2</v>
      </c>
      <c r="C59" s="20">
        <v>1</v>
      </c>
      <c r="D59" s="20">
        <v>1</v>
      </c>
      <c r="E59" s="20">
        <v>1</v>
      </c>
      <c r="F59" s="23">
        <v>17</v>
      </c>
      <c r="G59" s="20" t="s">
        <v>52</v>
      </c>
      <c r="H59" s="391">
        <v>29</v>
      </c>
      <c r="I59" s="420"/>
      <c r="J59" s="419"/>
      <c r="K59" s="419"/>
      <c r="L59" s="419"/>
      <c r="M59" s="174"/>
      <c r="N59" s="174"/>
      <c r="O59" s="174"/>
      <c r="P59" s="174"/>
      <c r="Q59" s="174"/>
      <c r="R59" s="174"/>
      <c r="S59" s="174"/>
      <c r="T59" s="174"/>
      <c r="U59" s="174"/>
      <c r="V59" s="174"/>
      <c r="W59" s="174"/>
      <c r="X59" s="174"/>
      <c r="Y59" s="174"/>
      <c r="Z59" s="174"/>
      <c r="AA59" s="174"/>
    </row>
    <row r="60" ht="26.25" customHeight="1" spans="1:27">
      <c r="A60" s="18">
        <v>2</v>
      </c>
      <c r="B60" s="19">
        <v>2</v>
      </c>
      <c r="C60" s="20">
        <v>1</v>
      </c>
      <c r="D60" s="20">
        <v>1</v>
      </c>
      <c r="E60" s="20">
        <v>1</v>
      </c>
      <c r="F60" s="23">
        <v>18</v>
      </c>
      <c r="G60" s="20" t="s">
        <v>53</v>
      </c>
      <c r="H60" s="362">
        <v>30</v>
      </c>
      <c r="I60" s="420"/>
      <c r="J60" s="419"/>
      <c r="K60" s="419"/>
      <c r="L60" s="419"/>
      <c r="M60" s="174"/>
      <c r="N60" s="174"/>
      <c r="O60" s="174"/>
      <c r="P60" s="174"/>
      <c r="Q60" s="174"/>
      <c r="R60" s="174"/>
      <c r="S60" s="174"/>
      <c r="T60" s="174"/>
      <c r="U60" s="174"/>
      <c r="V60" s="174"/>
      <c r="W60" s="174"/>
      <c r="X60" s="174"/>
      <c r="Y60" s="174"/>
      <c r="Z60" s="174"/>
      <c r="AA60" s="174"/>
    </row>
    <row r="61" spans="1:27">
      <c r="A61" s="18">
        <v>2</v>
      </c>
      <c r="B61" s="19">
        <v>2</v>
      </c>
      <c r="C61" s="20">
        <v>1</v>
      </c>
      <c r="D61" s="20">
        <v>1</v>
      </c>
      <c r="E61" s="20">
        <v>1</v>
      </c>
      <c r="F61" s="23">
        <v>19</v>
      </c>
      <c r="G61" s="20" t="s">
        <v>54</v>
      </c>
      <c r="H61" s="391">
        <v>31</v>
      </c>
      <c r="I61" s="420"/>
      <c r="J61" s="419"/>
      <c r="K61" s="419"/>
      <c r="L61" s="419"/>
      <c r="M61" s="174"/>
      <c r="N61" s="174"/>
      <c r="O61" s="174"/>
      <c r="P61" s="174"/>
      <c r="Q61" s="174"/>
      <c r="R61" s="174"/>
      <c r="S61" s="174"/>
      <c r="T61" s="174"/>
      <c r="U61" s="174"/>
      <c r="V61" s="174"/>
      <c r="W61" s="174"/>
      <c r="X61" s="174"/>
      <c r="Y61" s="174"/>
      <c r="Z61" s="174"/>
      <c r="AA61" s="174"/>
    </row>
    <row r="62" ht="14.25" customHeight="1" spans="1:27">
      <c r="A62" s="18">
        <v>2</v>
      </c>
      <c r="B62" s="19">
        <v>2</v>
      </c>
      <c r="C62" s="20">
        <v>1</v>
      </c>
      <c r="D62" s="20">
        <v>1</v>
      </c>
      <c r="E62" s="20">
        <v>1</v>
      </c>
      <c r="F62" s="23">
        <v>20</v>
      </c>
      <c r="G62" s="20" t="s">
        <v>55</v>
      </c>
      <c r="H62" s="362">
        <v>32</v>
      </c>
      <c r="I62" s="420"/>
      <c r="J62" s="419"/>
      <c r="K62" s="419"/>
      <c r="L62" s="419"/>
      <c r="M62" s="174"/>
      <c r="N62" s="174"/>
      <c r="O62" s="174"/>
      <c r="P62" s="174"/>
      <c r="Q62" s="174"/>
      <c r="R62" s="174"/>
      <c r="S62" s="174"/>
      <c r="T62" s="174"/>
      <c r="U62" s="174"/>
      <c r="V62" s="174"/>
      <c r="W62" s="174"/>
      <c r="X62" s="174"/>
      <c r="Y62" s="174"/>
      <c r="Z62" s="174"/>
      <c r="AA62" s="174"/>
    </row>
    <row r="63" ht="15" customHeight="1" spans="1:27">
      <c r="A63" s="18">
        <v>2</v>
      </c>
      <c r="B63" s="19">
        <v>2</v>
      </c>
      <c r="C63" s="20">
        <v>1</v>
      </c>
      <c r="D63" s="20">
        <v>1</v>
      </c>
      <c r="E63" s="20">
        <v>1</v>
      </c>
      <c r="F63" s="23">
        <v>30</v>
      </c>
      <c r="G63" s="20" t="s">
        <v>56</v>
      </c>
      <c r="H63" s="391">
        <v>33</v>
      </c>
      <c r="I63" s="420"/>
      <c r="J63" s="419"/>
      <c r="K63" s="419"/>
      <c r="L63" s="419"/>
      <c r="M63" s="174"/>
      <c r="N63" s="174"/>
      <c r="O63" s="174"/>
      <c r="P63" s="174"/>
      <c r="Q63" s="174"/>
      <c r="R63" s="174"/>
      <c r="S63" s="174"/>
      <c r="T63" s="174"/>
      <c r="U63" s="174"/>
      <c r="V63" s="174"/>
      <c r="W63" s="174"/>
      <c r="X63" s="174"/>
      <c r="Y63" s="174"/>
      <c r="Z63" s="174"/>
      <c r="AA63" s="174"/>
    </row>
    <row r="64" ht="14.25" customHeight="1" spans="1:27">
      <c r="A64" s="34">
        <v>2</v>
      </c>
      <c r="B64" s="35">
        <v>3</v>
      </c>
      <c r="C64" s="12"/>
      <c r="D64" s="8"/>
      <c r="E64" s="8"/>
      <c r="F64" s="11"/>
      <c r="G64" s="36" t="s">
        <v>57</v>
      </c>
      <c r="H64" s="362">
        <v>34</v>
      </c>
      <c r="I64" s="421">
        <f>SUM(I65+I81)</f>
        <v>0</v>
      </c>
      <c r="J64" s="430">
        <f>SUM(J65+J81)</f>
        <v>0</v>
      </c>
      <c r="K64" s="422">
        <f>SUM(K65+K81)</f>
        <v>0</v>
      </c>
      <c r="L64" s="421">
        <f>SUM(L65+L81)</f>
        <v>0</v>
      </c>
      <c r="M64" s="174"/>
      <c r="N64" s="174"/>
      <c r="O64" s="174"/>
      <c r="P64" s="174"/>
      <c r="Q64" s="174"/>
      <c r="R64" s="174"/>
      <c r="S64" s="174"/>
      <c r="T64" s="174"/>
      <c r="U64" s="174"/>
      <c r="V64" s="174"/>
      <c r="W64" s="174"/>
      <c r="X64" s="174"/>
      <c r="Y64" s="174"/>
      <c r="Z64" s="174"/>
      <c r="AA64" s="174"/>
    </row>
    <row r="65" ht="13.5" customHeight="1" spans="1:27">
      <c r="A65" s="5">
        <v>2</v>
      </c>
      <c r="B65" s="1">
        <v>3</v>
      </c>
      <c r="C65" s="2">
        <v>1</v>
      </c>
      <c r="D65" s="2"/>
      <c r="E65" s="2"/>
      <c r="F65" s="4"/>
      <c r="G65" s="2" t="s">
        <v>58</v>
      </c>
      <c r="H65" s="391">
        <v>35</v>
      </c>
      <c r="I65" s="414">
        <f>SUM(I66+I71+I76)</f>
        <v>0</v>
      </c>
      <c r="J65" s="448">
        <f>SUM(J66+J71+J76)</f>
        <v>0</v>
      </c>
      <c r="K65" s="415">
        <f>SUM(K66+K71+K76)</f>
        <v>0</v>
      </c>
      <c r="L65" s="414">
        <f>SUM(L66+L71+L76)</f>
        <v>0</v>
      </c>
      <c r="M65" s="174"/>
      <c r="N65" s="174"/>
      <c r="O65" s="174"/>
      <c r="P65" s="174"/>
      <c r="Q65" s="174"/>
      <c r="R65" s="174"/>
      <c r="S65" s="174"/>
      <c r="T65" s="174"/>
      <c r="U65" s="174"/>
      <c r="V65" s="174"/>
      <c r="W65" s="174"/>
      <c r="X65" s="174"/>
      <c r="Y65" s="174"/>
      <c r="Z65" s="174"/>
      <c r="AA65" s="174"/>
    </row>
    <row r="66" ht="15" customHeight="1" spans="1:27">
      <c r="A66" s="5">
        <v>2</v>
      </c>
      <c r="B66" s="1">
        <v>3</v>
      </c>
      <c r="C66" s="2">
        <v>1</v>
      </c>
      <c r="D66" s="2">
        <v>1</v>
      </c>
      <c r="E66" s="2"/>
      <c r="F66" s="4"/>
      <c r="G66" s="2" t="s">
        <v>59</v>
      </c>
      <c r="H66" s="362">
        <v>36</v>
      </c>
      <c r="I66" s="414">
        <f>I67</f>
        <v>0</v>
      </c>
      <c r="J66" s="448">
        <f>J67</f>
        <v>0</v>
      </c>
      <c r="K66" s="415">
        <f>K67</f>
        <v>0</v>
      </c>
      <c r="L66" s="414">
        <f>L67</f>
        <v>0</v>
      </c>
      <c r="M66" s="174"/>
      <c r="N66" s="174"/>
      <c r="O66" s="174"/>
      <c r="P66" s="174"/>
      <c r="Q66" s="174"/>
      <c r="R66" s="174"/>
      <c r="S66" s="174"/>
      <c r="T66" s="174"/>
      <c r="U66" s="174"/>
      <c r="V66" s="174"/>
      <c r="W66" s="174"/>
      <c r="X66" s="174"/>
      <c r="Y66" s="174"/>
      <c r="Z66" s="174"/>
      <c r="AA66" s="174"/>
    </row>
    <row r="67" ht="13.5" customHeight="1" spans="1:27">
      <c r="A67" s="5">
        <v>2</v>
      </c>
      <c r="B67" s="1">
        <v>3</v>
      </c>
      <c r="C67" s="2">
        <v>1</v>
      </c>
      <c r="D67" s="2">
        <v>1</v>
      </c>
      <c r="E67" s="2">
        <v>1</v>
      </c>
      <c r="F67" s="4"/>
      <c r="G67" s="2" t="s">
        <v>59</v>
      </c>
      <c r="H67" s="391">
        <v>37</v>
      </c>
      <c r="I67" s="414">
        <f>SUM(I68:I70)</f>
        <v>0</v>
      </c>
      <c r="J67" s="448">
        <f>SUM(J68:J70)</f>
        <v>0</v>
      </c>
      <c r="K67" s="415">
        <f>SUM(K68:K70)</f>
        <v>0</v>
      </c>
      <c r="L67" s="414">
        <f>SUM(L68:L70)</f>
        <v>0</v>
      </c>
      <c r="M67" s="174"/>
      <c r="N67" s="174"/>
      <c r="O67" s="174"/>
      <c r="P67" s="174"/>
      <c r="Q67" s="174"/>
      <c r="R67" s="174"/>
      <c r="S67" s="174"/>
      <c r="T67" s="174"/>
      <c r="U67" s="174"/>
      <c r="V67" s="174"/>
      <c r="W67" s="174"/>
      <c r="X67" s="174"/>
      <c r="Y67" s="174"/>
      <c r="Z67" s="174"/>
      <c r="AA67" s="174"/>
    </row>
    <row r="68" s="77" customFormat="1" ht="26.25" customHeight="1" spans="1:27">
      <c r="A68" s="18">
        <v>2</v>
      </c>
      <c r="B68" s="19">
        <v>3</v>
      </c>
      <c r="C68" s="20">
        <v>1</v>
      </c>
      <c r="D68" s="20">
        <v>1</v>
      </c>
      <c r="E68" s="20">
        <v>1</v>
      </c>
      <c r="F68" s="23">
        <v>1</v>
      </c>
      <c r="G68" s="20" t="s">
        <v>60</v>
      </c>
      <c r="H68" s="362">
        <v>38</v>
      </c>
      <c r="I68" s="420"/>
      <c r="J68" s="420"/>
      <c r="K68" s="420"/>
      <c r="L68" s="420"/>
      <c r="M68" s="241"/>
      <c r="N68" s="241"/>
      <c r="O68" s="241"/>
      <c r="P68" s="241"/>
      <c r="Q68" s="241"/>
      <c r="R68" s="241"/>
      <c r="S68" s="241"/>
      <c r="T68" s="241"/>
      <c r="U68" s="241"/>
      <c r="V68" s="241"/>
      <c r="W68" s="241"/>
      <c r="X68" s="241"/>
      <c r="Y68" s="241"/>
      <c r="Z68" s="241"/>
      <c r="AA68" s="241"/>
    </row>
    <row r="69" ht="27" customHeight="1" spans="1:27">
      <c r="A69" s="18">
        <v>2</v>
      </c>
      <c r="B69" s="25">
        <v>3</v>
      </c>
      <c r="C69" s="26">
        <v>1</v>
      </c>
      <c r="D69" s="26">
        <v>1</v>
      </c>
      <c r="E69" s="26">
        <v>1</v>
      </c>
      <c r="F69" s="28">
        <v>2</v>
      </c>
      <c r="G69" s="26" t="s">
        <v>61</v>
      </c>
      <c r="H69" s="391">
        <v>39</v>
      </c>
      <c r="I69" s="418"/>
      <c r="J69" s="418"/>
      <c r="K69" s="418"/>
      <c r="L69" s="418"/>
      <c r="M69" s="174"/>
      <c r="N69" s="174"/>
      <c r="O69" s="174"/>
      <c r="P69" s="174"/>
      <c r="Q69" s="174"/>
      <c r="R69" s="174"/>
      <c r="S69" s="174"/>
      <c r="T69" s="174"/>
      <c r="U69" s="174"/>
      <c r="V69" s="174"/>
      <c r="W69" s="174"/>
      <c r="X69" s="174"/>
      <c r="Y69" s="174"/>
      <c r="Z69" s="174"/>
      <c r="AA69" s="174"/>
    </row>
    <row r="70" ht="16.5" customHeight="1" spans="1:27">
      <c r="A70" s="19">
        <v>2</v>
      </c>
      <c r="B70" s="20">
        <v>3</v>
      </c>
      <c r="C70" s="20">
        <v>1</v>
      </c>
      <c r="D70" s="20">
        <v>1</v>
      </c>
      <c r="E70" s="20">
        <v>1</v>
      </c>
      <c r="F70" s="23">
        <v>3</v>
      </c>
      <c r="G70" s="20" t="s">
        <v>62</v>
      </c>
      <c r="H70" s="362">
        <v>40</v>
      </c>
      <c r="I70" s="449"/>
      <c r="J70" s="420"/>
      <c r="K70" s="420"/>
      <c r="L70" s="420"/>
      <c r="M70" s="174"/>
      <c r="N70" s="174"/>
      <c r="O70" s="174"/>
      <c r="P70" s="174"/>
      <c r="Q70" s="174"/>
      <c r="R70" s="174"/>
      <c r="S70" s="174"/>
      <c r="T70" s="174"/>
      <c r="U70" s="174"/>
      <c r="V70" s="174"/>
      <c r="W70" s="174"/>
      <c r="X70" s="174"/>
      <c r="Y70" s="174"/>
      <c r="Z70" s="174"/>
      <c r="AA70" s="174"/>
    </row>
    <row r="71" ht="29.25" customHeight="1" spans="1:27">
      <c r="A71" s="10">
        <v>2</v>
      </c>
      <c r="B71" s="8">
        <v>3</v>
      </c>
      <c r="C71" s="8">
        <v>1</v>
      </c>
      <c r="D71" s="8">
        <v>2</v>
      </c>
      <c r="E71" s="8"/>
      <c r="F71" s="11"/>
      <c r="G71" s="8" t="s">
        <v>63</v>
      </c>
      <c r="H71" s="391">
        <v>41</v>
      </c>
      <c r="I71" s="421">
        <f>I72</f>
        <v>0</v>
      </c>
      <c r="J71" s="430">
        <f>J72</f>
        <v>0</v>
      </c>
      <c r="K71" s="422">
        <f>K72</f>
        <v>0</v>
      </c>
      <c r="L71" s="422">
        <f>L72</f>
        <v>0</v>
      </c>
      <c r="M71" s="174"/>
      <c r="N71" s="174"/>
      <c r="O71" s="174"/>
      <c r="P71" s="174"/>
      <c r="Q71" s="174"/>
      <c r="R71" s="174"/>
      <c r="S71" s="174"/>
      <c r="T71" s="174"/>
      <c r="U71" s="174"/>
      <c r="V71" s="174"/>
      <c r="W71" s="174"/>
      <c r="X71" s="174"/>
      <c r="Y71" s="174"/>
      <c r="Z71" s="174"/>
      <c r="AA71" s="174"/>
    </row>
    <row r="72" ht="27" customHeight="1" spans="1:27">
      <c r="A72" s="14">
        <v>2</v>
      </c>
      <c r="B72" s="15">
        <v>3</v>
      </c>
      <c r="C72" s="15">
        <v>1</v>
      </c>
      <c r="D72" s="15">
        <v>2</v>
      </c>
      <c r="E72" s="15">
        <v>1</v>
      </c>
      <c r="F72" s="17"/>
      <c r="G72" s="53" t="s">
        <v>63</v>
      </c>
      <c r="H72" s="362">
        <v>42</v>
      </c>
      <c r="I72" s="417">
        <f>SUM(I73:I75)</f>
        <v>0</v>
      </c>
      <c r="J72" s="450">
        <f>SUM(J73:J75)</f>
        <v>0</v>
      </c>
      <c r="K72" s="416">
        <f>SUM(K73:K75)</f>
        <v>0</v>
      </c>
      <c r="L72" s="415">
        <f>SUM(L73:L75)</f>
        <v>0</v>
      </c>
      <c r="M72" s="174"/>
      <c r="N72" s="174"/>
      <c r="O72" s="174"/>
      <c r="P72" s="174"/>
      <c r="Q72" s="174"/>
      <c r="R72" s="174"/>
      <c r="S72" s="174"/>
      <c r="T72" s="174"/>
      <c r="U72" s="174"/>
      <c r="V72" s="174"/>
      <c r="W72" s="174"/>
      <c r="X72" s="174"/>
      <c r="Y72" s="174"/>
      <c r="Z72" s="174"/>
      <c r="AA72" s="174"/>
    </row>
    <row r="73" s="77" customFormat="1" ht="27" customHeight="1" spans="1:27">
      <c r="A73" s="19">
        <v>2</v>
      </c>
      <c r="B73" s="20">
        <v>3</v>
      </c>
      <c r="C73" s="20">
        <v>1</v>
      </c>
      <c r="D73" s="20">
        <v>2</v>
      </c>
      <c r="E73" s="20">
        <v>1</v>
      </c>
      <c r="F73" s="23">
        <v>1</v>
      </c>
      <c r="G73" s="19" t="s">
        <v>60</v>
      </c>
      <c r="H73" s="391">
        <v>43</v>
      </c>
      <c r="I73" s="420"/>
      <c r="J73" s="420"/>
      <c r="K73" s="420"/>
      <c r="L73" s="420"/>
      <c r="M73" s="241"/>
      <c r="N73" s="241"/>
      <c r="O73" s="241"/>
      <c r="P73" s="241"/>
      <c r="Q73" s="241"/>
      <c r="R73" s="241"/>
      <c r="S73" s="241"/>
      <c r="T73" s="241"/>
      <c r="U73" s="241"/>
      <c r="V73" s="241"/>
      <c r="W73" s="241"/>
      <c r="X73" s="241"/>
      <c r="Y73" s="241"/>
      <c r="Z73" s="241"/>
      <c r="AA73" s="241"/>
    </row>
    <row r="74" ht="27.75" customHeight="1" spans="1:27">
      <c r="A74" s="19">
        <v>2</v>
      </c>
      <c r="B74" s="20">
        <v>3</v>
      </c>
      <c r="C74" s="20">
        <v>1</v>
      </c>
      <c r="D74" s="20">
        <v>2</v>
      </c>
      <c r="E74" s="20">
        <v>1</v>
      </c>
      <c r="F74" s="23">
        <v>2</v>
      </c>
      <c r="G74" s="19" t="s">
        <v>61</v>
      </c>
      <c r="H74" s="362">
        <v>44</v>
      </c>
      <c r="I74" s="420"/>
      <c r="J74" s="420"/>
      <c r="K74" s="420"/>
      <c r="L74" s="420"/>
      <c r="M74" s="174"/>
      <c r="N74" s="174"/>
      <c r="O74" s="174"/>
      <c r="P74" s="174"/>
      <c r="Q74" s="174"/>
      <c r="R74" s="174"/>
      <c r="S74" s="174"/>
      <c r="T74" s="174"/>
      <c r="U74" s="174"/>
      <c r="V74" s="174"/>
      <c r="W74" s="174"/>
      <c r="X74" s="174"/>
      <c r="Y74" s="174"/>
      <c r="Z74" s="174"/>
      <c r="AA74" s="174"/>
    </row>
    <row r="75" ht="15" customHeight="1" spans="1:27">
      <c r="A75" s="19">
        <v>2</v>
      </c>
      <c r="B75" s="20">
        <v>3</v>
      </c>
      <c r="C75" s="20">
        <v>1</v>
      </c>
      <c r="D75" s="20">
        <v>2</v>
      </c>
      <c r="E75" s="20">
        <v>1</v>
      </c>
      <c r="F75" s="23">
        <v>3</v>
      </c>
      <c r="G75" s="19" t="s">
        <v>62</v>
      </c>
      <c r="H75" s="391">
        <v>45</v>
      </c>
      <c r="I75" s="420"/>
      <c r="J75" s="420"/>
      <c r="K75" s="420"/>
      <c r="L75" s="420"/>
      <c r="M75" s="174"/>
      <c r="N75" s="174"/>
      <c r="O75" s="174"/>
      <c r="P75" s="174"/>
      <c r="Q75" s="174"/>
      <c r="R75" s="174"/>
      <c r="S75" s="174"/>
      <c r="T75" s="174"/>
      <c r="U75" s="174"/>
      <c r="V75" s="174"/>
      <c r="W75" s="174"/>
      <c r="X75" s="174"/>
      <c r="Y75" s="174"/>
      <c r="Z75" s="174"/>
      <c r="AA75" s="174"/>
    </row>
    <row r="76" ht="16.5" customHeight="1" spans="1:27">
      <c r="A76" s="1">
        <v>2</v>
      </c>
      <c r="B76" s="2">
        <v>3</v>
      </c>
      <c r="C76" s="2">
        <v>1</v>
      </c>
      <c r="D76" s="2">
        <v>3</v>
      </c>
      <c r="E76" s="2"/>
      <c r="F76" s="4"/>
      <c r="G76" s="1" t="s">
        <v>64</v>
      </c>
      <c r="H76" s="362">
        <v>46</v>
      </c>
      <c r="I76" s="414">
        <f>I77</f>
        <v>0</v>
      </c>
      <c r="J76" s="448">
        <f>J77</f>
        <v>0</v>
      </c>
      <c r="K76" s="448">
        <f>K77</f>
        <v>0</v>
      </c>
      <c r="L76" s="415">
        <f>L77</f>
        <v>0</v>
      </c>
      <c r="M76" s="174"/>
      <c r="N76" s="174"/>
      <c r="O76" s="174"/>
      <c r="P76" s="174"/>
      <c r="Q76" s="174"/>
      <c r="R76" s="174"/>
      <c r="S76" s="174"/>
      <c r="T76" s="174"/>
      <c r="U76" s="174"/>
      <c r="V76" s="174"/>
      <c r="W76" s="174"/>
      <c r="X76" s="174"/>
      <c r="Y76" s="174"/>
      <c r="Z76" s="174"/>
      <c r="AA76" s="174"/>
    </row>
    <row r="77" ht="15.75" customHeight="1" spans="1:27">
      <c r="A77" s="1">
        <v>2</v>
      </c>
      <c r="B77" s="2">
        <v>3</v>
      </c>
      <c r="C77" s="2">
        <v>1</v>
      </c>
      <c r="D77" s="2">
        <v>3</v>
      </c>
      <c r="E77" s="2">
        <v>1</v>
      </c>
      <c r="F77" s="4"/>
      <c r="G77" s="1" t="s">
        <v>64</v>
      </c>
      <c r="H77" s="391">
        <v>47</v>
      </c>
      <c r="I77" s="414">
        <f>SUM(I78:I80)</f>
        <v>0</v>
      </c>
      <c r="J77" s="448">
        <f>SUM(J78:J80)</f>
        <v>0</v>
      </c>
      <c r="K77" s="448">
        <f>SUM(K78:K80)</f>
        <v>0</v>
      </c>
      <c r="L77" s="415">
        <f>SUM(L78:L80)</f>
        <v>0</v>
      </c>
      <c r="M77" s="174"/>
      <c r="N77" s="174"/>
      <c r="O77" s="174"/>
      <c r="P77" s="174"/>
      <c r="Q77" s="174"/>
      <c r="R77" s="174"/>
      <c r="S77" s="174"/>
      <c r="T77" s="174"/>
      <c r="U77" s="174"/>
      <c r="V77" s="174"/>
      <c r="W77" s="174"/>
      <c r="X77" s="174"/>
      <c r="Y77" s="174"/>
      <c r="Z77" s="174"/>
      <c r="AA77" s="174"/>
    </row>
    <row r="78" ht="15" customHeight="1" spans="1:27">
      <c r="A78" s="25">
        <v>2</v>
      </c>
      <c r="B78" s="26">
        <v>3</v>
      </c>
      <c r="C78" s="26">
        <v>1</v>
      </c>
      <c r="D78" s="26">
        <v>3</v>
      </c>
      <c r="E78" s="26">
        <v>1</v>
      </c>
      <c r="F78" s="28">
        <v>1</v>
      </c>
      <c r="G78" s="25" t="s">
        <v>65</v>
      </c>
      <c r="H78" s="362">
        <v>48</v>
      </c>
      <c r="I78" s="418"/>
      <c r="J78" s="418"/>
      <c r="K78" s="418"/>
      <c r="L78" s="418"/>
      <c r="M78" s="174"/>
      <c r="N78" s="174"/>
      <c r="O78" s="174"/>
      <c r="P78" s="174"/>
      <c r="Q78" s="174"/>
      <c r="R78" s="174"/>
      <c r="S78" s="174"/>
      <c r="T78" s="174"/>
      <c r="U78" s="174"/>
      <c r="V78" s="174"/>
      <c r="W78" s="174"/>
      <c r="X78" s="174"/>
      <c r="Y78" s="174"/>
      <c r="Z78" s="174"/>
      <c r="AA78" s="174"/>
    </row>
    <row r="79" ht="16.5" customHeight="1" spans="1:27">
      <c r="A79" s="19">
        <v>2</v>
      </c>
      <c r="B79" s="20">
        <v>3</v>
      </c>
      <c r="C79" s="20">
        <v>1</v>
      </c>
      <c r="D79" s="20">
        <v>3</v>
      </c>
      <c r="E79" s="20">
        <v>1</v>
      </c>
      <c r="F79" s="23">
        <v>2</v>
      </c>
      <c r="G79" s="19" t="s">
        <v>66</v>
      </c>
      <c r="H79" s="391">
        <v>49</v>
      </c>
      <c r="I79" s="420"/>
      <c r="J79" s="420"/>
      <c r="K79" s="420"/>
      <c r="L79" s="420"/>
      <c r="M79" s="174"/>
      <c r="N79" s="174"/>
      <c r="O79" s="174"/>
      <c r="P79" s="174"/>
      <c r="Q79" s="174"/>
      <c r="R79" s="174"/>
      <c r="S79" s="174"/>
      <c r="T79" s="174"/>
      <c r="U79" s="174"/>
      <c r="V79" s="174"/>
      <c r="W79" s="174"/>
      <c r="X79" s="174"/>
      <c r="Y79" s="174"/>
      <c r="Z79" s="174"/>
      <c r="AA79" s="174"/>
    </row>
    <row r="80" ht="17.25" customHeight="1" spans="1:27">
      <c r="A80" s="25">
        <v>2</v>
      </c>
      <c r="B80" s="26">
        <v>3</v>
      </c>
      <c r="C80" s="26">
        <v>1</v>
      </c>
      <c r="D80" s="26">
        <v>3</v>
      </c>
      <c r="E80" s="26">
        <v>1</v>
      </c>
      <c r="F80" s="28">
        <v>3</v>
      </c>
      <c r="G80" s="25" t="s">
        <v>67</v>
      </c>
      <c r="H80" s="362">
        <v>50</v>
      </c>
      <c r="I80" s="451"/>
      <c r="J80" s="418"/>
      <c r="K80" s="418"/>
      <c r="L80" s="418"/>
      <c r="M80" s="174"/>
      <c r="N80" s="174"/>
      <c r="O80" s="174"/>
      <c r="P80" s="174"/>
      <c r="Q80" s="174"/>
      <c r="R80" s="174"/>
      <c r="S80" s="174"/>
      <c r="T80" s="174"/>
      <c r="U80" s="174"/>
      <c r="V80" s="174"/>
      <c r="W80" s="174"/>
      <c r="X80" s="174"/>
      <c r="Y80" s="174"/>
      <c r="Z80" s="174"/>
      <c r="AA80" s="174"/>
    </row>
    <row r="81" ht="14.25" customHeight="1" spans="1:27">
      <c r="A81" s="1">
        <v>2</v>
      </c>
      <c r="B81" s="2">
        <v>3</v>
      </c>
      <c r="C81" s="2">
        <v>2</v>
      </c>
      <c r="D81" s="2"/>
      <c r="E81" s="2"/>
      <c r="F81" s="4"/>
      <c r="G81" s="1" t="s">
        <v>68</v>
      </c>
      <c r="H81" s="391">
        <v>51</v>
      </c>
      <c r="I81" s="414">
        <f>I82</f>
        <v>0</v>
      </c>
      <c r="J81" s="448">
        <f t="shared" ref="J81:L83" si="3">J82</f>
        <v>0</v>
      </c>
      <c r="K81" s="448">
        <f t="shared" si="3"/>
        <v>0</v>
      </c>
      <c r="L81" s="415">
        <f t="shared" si="3"/>
        <v>0</v>
      </c>
      <c r="M81" s="174"/>
      <c r="N81" s="174"/>
      <c r="O81" s="174"/>
      <c r="P81" s="174"/>
      <c r="Q81" s="174"/>
      <c r="R81" s="174"/>
      <c r="S81" s="174"/>
      <c r="T81" s="174"/>
      <c r="U81" s="174"/>
      <c r="V81" s="174"/>
      <c r="W81" s="174"/>
      <c r="X81" s="174"/>
      <c r="Y81" s="174"/>
      <c r="Z81" s="174"/>
      <c r="AA81" s="174"/>
    </row>
    <row r="82" ht="37.5" customHeight="1" spans="1:27">
      <c r="A82" s="1">
        <v>2</v>
      </c>
      <c r="B82" s="2">
        <v>3</v>
      </c>
      <c r="C82" s="2">
        <v>2</v>
      </c>
      <c r="D82" s="2">
        <v>1</v>
      </c>
      <c r="E82" s="2"/>
      <c r="F82" s="4"/>
      <c r="G82" s="1" t="s">
        <v>69</v>
      </c>
      <c r="H82" s="362">
        <v>52</v>
      </c>
      <c r="I82" s="414">
        <f>I83</f>
        <v>0</v>
      </c>
      <c r="J82" s="448">
        <f t="shared" si="3"/>
        <v>0</v>
      </c>
      <c r="K82" s="448">
        <f t="shared" si="3"/>
        <v>0</v>
      </c>
      <c r="L82" s="415">
        <f t="shared" si="3"/>
        <v>0</v>
      </c>
      <c r="M82" s="174"/>
      <c r="N82" s="174"/>
      <c r="O82" s="174"/>
      <c r="P82" s="174"/>
      <c r="Q82" s="174"/>
      <c r="R82" s="174"/>
      <c r="S82" s="174"/>
      <c r="T82" s="174"/>
      <c r="U82" s="174"/>
      <c r="V82" s="174"/>
      <c r="W82" s="174"/>
      <c r="X82" s="174"/>
      <c r="Y82" s="174"/>
      <c r="Z82" s="174"/>
      <c r="AA82" s="174"/>
    </row>
    <row r="83" ht="28.5" customHeight="1" spans="1:27">
      <c r="A83" s="1">
        <v>2</v>
      </c>
      <c r="B83" s="2">
        <v>3</v>
      </c>
      <c r="C83" s="2">
        <v>2</v>
      </c>
      <c r="D83" s="2">
        <v>1</v>
      </c>
      <c r="E83" s="2">
        <v>1</v>
      </c>
      <c r="F83" s="4"/>
      <c r="G83" s="1" t="s">
        <v>69</v>
      </c>
      <c r="H83" s="391">
        <v>53</v>
      </c>
      <c r="I83" s="414">
        <f>I84</f>
        <v>0</v>
      </c>
      <c r="J83" s="448">
        <f t="shared" si="3"/>
        <v>0</v>
      </c>
      <c r="K83" s="448">
        <f t="shared" si="3"/>
        <v>0</v>
      </c>
      <c r="L83" s="415">
        <f t="shared" si="3"/>
        <v>0</v>
      </c>
      <c r="M83" s="174"/>
      <c r="N83" s="174"/>
      <c r="O83" s="174"/>
      <c r="P83" s="174"/>
      <c r="Q83" s="174"/>
      <c r="R83" s="174"/>
      <c r="S83" s="174"/>
      <c r="T83" s="174"/>
      <c r="U83" s="174"/>
      <c r="V83" s="174"/>
      <c r="W83" s="174"/>
      <c r="X83" s="174"/>
      <c r="Y83" s="174"/>
      <c r="Z83" s="174"/>
      <c r="AA83" s="174"/>
    </row>
    <row r="84" ht="31.5" customHeight="1" spans="1:27">
      <c r="A84" s="19">
        <v>2</v>
      </c>
      <c r="B84" s="20">
        <v>3</v>
      </c>
      <c r="C84" s="20">
        <v>2</v>
      </c>
      <c r="D84" s="20">
        <v>1</v>
      </c>
      <c r="E84" s="20">
        <v>1</v>
      </c>
      <c r="F84" s="23">
        <v>1</v>
      </c>
      <c r="G84" s="19" t="s">
        <v>69</v>
      </c>
      <c r="H84" s="362">
        <v>54</v>
      </c>
      <c r="I84" s="449"/>
      <c r="J84" s="420"/>
      <c r="K84" s="420"/>
      <c r="L84" s="420"/>
      <c r="M84" s="174"/>
      <c r="N84" s="174"/>
      <c r="O84" s="174"/>
      <c r="P84" s="174"/>
      <c r="Q84" s="174"/>
      <c r="R84" s="174"/>
      <c r="S84" s="174"/>
      <c r="T84" s="174"/>
      <c r="U84" s="174"/>
      <c r="V84" s="174"/>
      <c r="W84" s="174"/>
      <c r="X84" s="174"/>
      <c r="Y84" s="174"/>
      <c r="Z84" s="174"/>
      <c r="AA84" s="174"/>
    </row>
    <row r="85" ht="16.5" customHeight="1" spans="1:27">
      <c r="A85" s="37">
        <v>2</v>
      </c>
      <c r="B85" s="38">
        <v>4</v>
      </c>
      <c r="C85" s="38"/>
      <c r="D85" s="38"/>
      <c r="E85" s="38"/>
      <c r="F85" s="39"/>
      <c r="G85" s="37" t="s">
        <v>70</v>
      </c>
      <c r="H85" s="391">
        <v>55</v>
      </c>
      <c r="I85" s="414">
        <f>I86</f>
        <v>0</v>
      </c>
      <c r="J85" s="448">
        <f t="shared" ref="J85:L87" si="4">J86</f>
        <v>0</v>
      </c>
      <c r="K85" s="448">
        <f t="shared" si="4"/>
        <v>0</v>
      </c>
      <c r="L85" s="415">
        <f t="shared" si="4"/>
        <v>0</v>
      </c>
      <c r="M85" s="174"/>
      <c r="N85" s="174"/>
      <c r="O85" s="174"/>
      <c r="P85" s="174"/>
      <c r="Q85" s="174"/>
      <c r="R85" s="174"/>
      <c r="S85" s="174"/>
      <c r="T85" s="174"/>
      <c r="U85" s="174"/>
      <c r="V85" s="174"/>
      <c r="W85" s="174"/>
      <c r="X85" s="174"/>
      <c r="Y85" s="174"/>
      <c r="Z85" s="174"/>
      <c r="AA85" s="174"/>
    </row>
    <row r="86" ht="15.75" customHeight="1" spans="1:27">
      <c r="A86" s="1">
        <v>2</v>
      </c>
      <c r="B86" s="2">
        <v>4</v>
      </c>
      <c r="C86" s="2">
        <v>1</v>
      </c>
      <c r="D86" s="2"/>
      <c r="E86" s="2"/>
      <c r="F86" s="4"/>
      <c r="G86" s="1" t="s">
        <v>71</v>
      </c>
      <c r="H86" s="362">
        <v>56</v>
      </c>
      <c r="I86" s="414">
        <f>I87</f>
        <v>0</v>
      </c>
      <c r="J86" s="448">
        <f t="shared" si="4"/>
        <v>0</v>
      </c>
      <c r="K86" s="448">
        <f t="shared" si="4"/>
        <v>0</v>
      </c>
      <c r="L86" s="415">
        <f t="shared" si="4"/>
        <v>0</v>
      </c>
      <c r="M86" s="174"/>
      <c r="N86" s="174"/>
      <c r="O86" s="174"/>
      <c r="P86" s="174"/>
      <c r="Q86" s="174"/>
      <c r="R86" s="174"/>
      <c r="S86" s="174"/>
      <c r="T86" s="174"/>
      <c r="U86" s="174"/>
      <c r="V86" s="174"/>
      <c r="W86" s="174"/>
      <c r="X86" s="174"/>
      <c r="Y86" s="174"/>
      <c r="Z86" s="174"/>
      <c r="AA86" s="174"/>
    </row>
    <row r="87" ht="13.5" customHeight="1" spans="1:27">
      <c r="A87" s="1">
        <v>2</v>
      </c>
      <c r="B87" s="2">
        <v>4</v>
      </c>
      <c r="C87" s="2">
        <v>1</v>
      </c>
      <c r="D87" s="2">
        <v>1</v>
      </c>
      <c r="E87" s="2"/>
      <c r="F87" s="4"/>
      <c r="G87" s="1" t="s">
        <v>71</v>
      </c>
      <c r="H87" s="391">
        <v>57</v>
      </c>
      <c r="I87" s="414">
        <f>I88</f>
        <v>0</v>
      </c>
      <c r="J87" s="448">
        <f t="shared" si="4"/>
        <v>0</v>
      </c>
      <c r="K87" s="448">
        <f t="shared" si="4"/>
        <v>0</v>
      </c>
      <c r="L87" s="415">
        <f t="shared" si="4"/>
        <v>0</v>
      </c>
      <c r="M87" s="174"/>
      <c r="N87" s="174"/>
      <c r="O87" s="174"/>
      <c r="P87" s="174"/>
      <c r="Q87" s="174"/>
      <c r="R87" s="174"/>
      <c r="S87" s="174"/>
      <c r="T87" s="174"/>
      <c r="U87" s="174"/>
      <c r="V87" s="174"/>
      <c r="W87" s="174"/>
      <c r="X87" s="174"/>
      <c r="Y87" s="174"/>
      <c r="Z87" s="174"/>
      <c r="AA87" s="174"/>
    </row>
    <row r="88" ht="13.5" customHeight="1" spans="1:27">
      <c r="A88" s="1">
        <v>2</v>
      </c>
      <c r="B88" s="2">
        <v>4</v>
      </c>
      <c r="C88" s="2">
        <v>1</v>
      </c>
      <c r="D88" s="2">
        <v>1</v>
      </c>
      <c r="E88" s="2">
        <v>1</v>
      </c>
      <c r="F88" s="4"/>
      <c r="G88" s="1" t="s">
        <v>71</v>
      </c>
      <c r="H88" s="362">
        <v>58</v>
      </c>
      <c r="I88" s="414">
        <f>SUM(I89:I92)-I90</f>
        <v>0</v>
      </c>
      <c r="J88" s="448">
        <f>SUM(J89:J92)-J90</f>
        <v>0</v>
      </c>
      <c r="K88" s="448">
        <f>SUM(K89:K92)-K90</f>
        <v>0</v>
      </c>
      <c r="L88" s="415">
        <f>SUM(L89:L92)-L90</f>
        <v>0</v>
      </c>
      <c r="M88" s="174"/>
      <c r="N88" s="174"/>
      <c r="O88" s="174"/>
      <c r="P88" s="174"/>
      <c r="Q88" s="174"/>
      <c r="R88" s="174"/>
      <c r="S88" s="174"/>
      <c r="T88" s="174"/>
      <c r="U88" s="174"/>
      <c r="V88" s="174"/>
      <c r="W88" s="174"/>
      <c r="X88" s="174"/>
      <c r="Y88" s="174"/>
      <c r="Z88" s="174"/>
      <c r="AA88" s="174"/>
    </row>
    <row r="89" ht="16.5" customHeight="1" spans="1:27">
      <c r="A89" s="19">
        <v>2</v>
      </c>
      <c r="B89" s="20">
        <v>4</v>
      </c>
      <c r="C89" s="20">
        <v>1</v>
      </c>
      <c r="D89" s="20">
        <v>1</v>
      </c>
      <c r="E89" s="20">
        <v>1</v>
      </c>
      <c r="F89" s="23">
        <v>1</v>
      </c>
      <c r="G89" s="19" t="s">
        <v>72</v>
      </c>
      <c r="H89" s="439">
        <v>59</v>
      </c>
      <c r="I89" s="420"/>
      <c r="J89" s="420"/>
      <c r="K89" s="420"/>
      <c r="L89" s="420"/>
      <c r="M89" s="174"/>
      <c r="N89" s="174"/>
      <c r="O89" s="174"/>
      <c r="P89" s="174"/>
      <c r="Q89" s="174"/>
      <c r="R89" s="174"/>
      <c r="S89" s="174"/>
      <c r="T89" s="174"/>
      <c r="U89" s="174"/>
      <c r="V89" s="174"/>
      <c r="W89" s="174"/>
      <c r="X89" s="174"/>
      <c r="Y89" s="174"/>
      <c r="Z89" s="174"/>
      <c r="AA89" s="174"/>
    </row>
    <row r="90" ht="12.75" customHeight="1" spans="1:27">
      <c r="A90" s="434">
        <v>1</v>
      </c>
      <c r="B90" s="435"/>
      <c r="C90" s="435"/>
      <c r="D90" s="435"/>
      <c r="E90" s="435"/>
      <c r="F90" s="436"/>
      <c r="G90" s="437">
        <v>2</v>
      </c>
      <c r="H90" s="438">
        <v>3</v>
      </c>
      <c r="I90" s="438">
        <v>4</v>
      </c>
      <c r="J90" s="452">
        <v>5</v>
      </c>
      <c r="K90" s="452">
        <v>6</v>
      </c>
      <c r="L90" s="437">
        <v>7</v>
      </c>
      <c r="M90" s="174"/>
      <c r="N90" s="174"/>
      <c r="O90" s="174"/>
      <c r="P90" s="174"/>
      <c r="Q90" s="174"/>
      <c r="R90" s="174"/>
      <c r="S90" s="174"/>
      <c r="T90" s="174"/>
      <c r="U90" s="174"/>
      <c r="V90" s="174"/>
      <c r="W90" s="174"/>
      <c r="X90" s="174"/>
      <c r="Y90" s="174"/>
      <c r="Z90" s="174"/>
      <c r="AA90" s="174"/>
    </row>
    <row r="91" ht="13.5" customHeight="1" spans="1:27">
      <c r="A91" s="19">
        <v>2</v>
      </c>
      <c r="B91" s="19">
        <v>4</v>
      </c>
      <c r="C91" s="19">
        <v>1</v>
      </c>
      <c r="D91" s="20">
        <v>1</v>
      </c>
      <c r="E91" s="20">
        <v>1</v>
      </c>
      <c r="F91" s="40">
        <v>2</v>
      </c>
      <c r="G91" s="21" t="s">
        <v>73</v>
      </c>
      <c r="H91" s="439">
        <v>60</v>
      </c>
      <c r="I91" s="420"/>
      <c r="J91" s="420"/>
      <c r="K91" s="420"/>
      <c r="L91" s="420"/>
      <c r="M91" s="174"/>
      <c r="N91" s="174"/>
      <c r="O91" s="174"/>
      <c r="P91" s="174"/>
      <c r="Q91" s="174"/>
      <c r="R91" s="174"/>
      <c r="S91" s="174"/>
      <c r="T91" s="174"/>
      <c r="U91" s="174"/>
      <c r="V91" s="174"/>
      <c r="W91" s="174"/>
      <c r="X91" s="174"/>
      <c r="Y91" s="174"/>
      <c r="Z91" s="174"/>
      <c r="AA91" s="174"/>
    </row>
    <row r="92" spans="1:27">
      <c r="A92" s="19">
        <v>2</v>
      </c>
      <c r="B92" s="20">
        <v>4</v>
      </c>
      <c r="C92" s="19">
        <v>1</v>
      </c>
      <c r="D92" s="20">
        <v>1</v>
      </c>
      <c r="E92" s="20">
        <v>1</v>
      </c>
      <c r="F92" s="40">
        <v>3</v>
      </c>
      <c r="G92" s="21" t="s">
        <v>74</v>
      </c>
      <c r="H92" s="439">
        <v>61</v>
      </c>
      <c r="I92" s="449"/>
      <c r="J92" s="420"/>
      <c r="K92" s="420"/>
      <c r="L92" s="420"/>
      <c r="M92" s="174"/>
      <c r="N92" s="174"/>
      <c r="O92" s="174"/>
      <c r="P92" s="174"/>
      <c r="Q92" s="174"/>
      <c r="R92" s="174"/>
      <c r="S92" s="174"/>
      <c r="T92" s="174"/>
      <c r="U92" s="174"/>
      <c r="V92" s="174"/>
      <c r="W92" s="174"/>
      <c r="X92" s="174"/>
      <c r="Y92" s="174"/>
      <c r="Z92" s="174"/>
      <c r="AA92" s="174"/>
    </row>
    <row r="93" spans="1:27">
      <c r="A93" s="37">
        <v>2</v>
      </c>
      <c r="B93" s="38">
        <v>5</v>
      </c>
      <c r="C93" s="37"/>
      <c r="D93" s="38"/>
      <c r="E93" s="38"/>
      <c r="F93" s="41"/>
      <c r="G93" s="42" t="s">
        <v>75</v>
      </c>
      <c r="H93" s="439">
        <v>62</v>
      </c>
      <c r="I93" s="414">
        <f>SUM(I94+I99+I104)</f>
        <v>0</v>
      </c>
      <c r="J93" s="448">
        <f>SUM(J94+J99+J104)</f>
        <v>0</v>
      </c>
      <c r="K93" s="448">
        <f>SUM(K94+K99+K104)</f>
        <v>0</v>
      </c>
      <c r="L93" s="415">
        <f>SUM(L94+L99+L104)</f>
        <v>0</v>
      </c>
      <c r="M93" s="174"/>
      <c r="N93" s="174"/>
      <c r="O93" s="174"/>
      <c r="P93" s="174"/>
      <c r="Q93" s="174"/>
      <c r="R93" s="174"/>
      <c r="S93" s="174"/>
      <c r="T93" s="174"/>
      <c r="U93" s="174"/>
      <c r="V93" s="174"/>
      <c r="W93" s="174"/>
      <c r="X93" s="174"/>
      <c r="Y93" s="174"/>
      <c r="Z93" s="174"/>
      <c r="AA93" s="174"/>
    </row>
    <row r="94" spans="1:27">
      <c r="A94" s="10">
        <v>2</v>
      </c>
      <c r="B94" s="8">
        <v>5</v>
      </c>
      <c r="C94" s="10">
        <v>1</v>
      </c>
      <c r="D94" s="8"/>
      <c r="E94" s="8"/>
      <c r="F94" s="43"/>
      <c r="G94" s="9" t="s">
        <v>76</v>
      </c>
      <c r="H94" s="439">
        <v>63</v>
      </c>
      <c r="I94" s="421">
        <f>I95</f>
        <v>0</v>
      </c>
      <c r="J94" s="430">
        <f t="shared" ref="J94:L95" si="5">J95</f>
        <v>0</v>
      </c>
      <c r="K94" s="430">
        <f t="shared" si="5"/>
        <v>0</v>
      </c>
      <c r="L94" s="422">
        <f t="shared" si="5"/>
        <v>0</v>
      </c>
      <c r="M94" s="174"/>
      <c r="N94" s="174"/>
      <c r="O94" s="174"/>
      <c r="P94" s="174"/>
      <c r="Q94" s="174"/>
      <c r="R94" s="174"/>
      <c r="S94" s="174"/>
      <c r="T94" s="174"/>
      <c r="U94" s="174"/>
      <c r="V94" s="174"/>
      <c r="W94" s="174"/>
      <c r="X94" s="174"/>
      <c r="Y94" s="174"/>
      <c r="Z94" s="174"/>
      <c r="AA94" s="174"/>
    </row>
    <row r="95" spans="1:27">
      <c r="A95" s="1">
        <v>2</v>
      </c>
      <c r="B95" s="2">
        <v>5</v>
      </c>
      <c r="C95" s="1">
        <v>1</v>
      </c>
      <c r="D95" s="2">
        <v>1</v>
      </c>
      <c r="E95" s="2"/>
      <c r="F95" s="44"/>
      <c r="G95" s="3" t="s">
        <v>76</v>
      </c>
      <c r="H95" s="439">
        <v>64</v>
      </c>
      <c r="I95" s="414">
        <f>I96</f>
        <v>0</v>
      </c>
      <c r="J95" s="448">
        <f t="shared" si="5"/>
        <v>0</v>
      </c>
      <c r="K95" s="448">
        <f t="shared" si="5"/>
        <v>0</v>
      </c>
      <c r="L95" s="415">
        <f t="shared" si="5"/>
        <v>0</v>
      </c>
      <c r="M95" s="174"/>
      <c r="N95" s="174"/>
      <c r="O95" s="174"/>
      <c r="P95" s="174"/>
      <c r="Q95" s="174"/>
      <c r="R95" s="174"/>
      <c r="S95" s="174"/>
      <c r="T95" s="174"/>
      <c r="U95" s="174"/>
      <c r="V95" s="174"/>
      <c r="W95" s="174"/>
      <c r="X95" s="174"/>
      <c r="Y95" s="174"/>
      <c r="Z95" s="174"/>
      <c r="AA95" s="174"/>
    </row>
    <row r="96" spans="1:27">
      <c r="A96" s="1">
        <v>2</v>
      </c>
      <c r="B96" s="2">
        <v>5</v>
      </c>
      <c r="C96" s="1">
        <v>1</v>
      </c>
      <c r="D96" s="2">
        <v>1</v>
      </c>
      <c r="E96" s="2">
        <v>1</v>
      </c>
      <c r="F96" s="44"/>
      <c r="G96" s="3" t="s">
        <v>76</v>
      </c>
      <c r="H96" s="439">
        <v>65</v>
      </c>
      <c r="I96" s="414">
        <f>SUM(I97:I98)</f>
        <v>0</v>
      </c>
      <c r="J96" s="448">
        <f>SUM(J97:J98)</f>
        <v>0</v>
      </c>
      <c r="K96" s="448">
        <f>SUM(K97:K98)</f>
        <v>0</v>
      </c>
      <c r="L96" s="415">
        <f>SUM(L97:L98)</f>
        <v>0</v>
      </c>
      <c r="M96" s="174"/>
      <c r="N96" s="174"/>
      <c r="O96" s="174"/>
      <c r="P96" s="174"/>
      <c r="Q96" s="174"/>
      <c r="R96" s="174"/>
      <c r="S96" s="174"/>
      <c r="T96" s="174"/>
      <c r="U96" s="174"/>
      <c r="V96" s="174"/>
      <c r="W96" s="174"/>
      <c r="X96" s="174"/>
      <c r="Y96" s="174"/>
      <c r="Z96" s="174"/>
      <c r="AA96" s="174"/>
    </row>
    <row r="97" spans="1:27">
      <c r="A97" s="1">
        <v>2</v>
      </c>
      <c r="B97" s="2">
        <v>5</v>
      </c>
      <c r="C97" s="1">
        <v>1</v>
      </c>
      <c r="D97" s="2">
        <v>1</v>
      </c>
      <c r="E97" s="2">
        <v>1</v>
      </c>
      <c r="F97" s="44">
        <v>1</v>
      </c>
      <c r="G97" s="3" t="s">
        <v>77</v>
      </c>
      <c r="H97" s="439">
        <v>66</v>
      </c>
      <c r="I97" s="420"/>
      <c r="J97" s="420"/>
      <c r="K97" s="420"/>
      <c r="L97" s="420"/>
      <c r="M97" s="174"/>
      <c r="N97" s="174"/>
      <c r="O97" s="174"/>
      <c r="P97" s="174"/>
      <c r="Q97" s="174"/>
      <c r="R97" s="174"/>
      <c r="S97" s="174"/>
      <c r="T97" s="174"/>
      <c r="U97" s="174"/>
      <c r="V97" s="174"/>
      <c r="W97" s="174"/>
      <c r="X97" s="174"/>
      <c r="Y97" s="174"/>
      <c r="Z97" s="174"/>
      <c r="AA97" s="174"/>
    </row>
    <row r="98" spans="1:27">
      <c r="A98" s="46">
        <v>2</v>
      </c>
      <c r="B98" s="31">
        <v>5</v>
      </c>
      <c r="C98" s="30">
        <v>1</v>
      </c>
      <c r="D98" s="31">
        <v>1</v>
      </c>
      <c r="E98" s="31">
        <v>1</v>
      </c>
      <c r="F98" s="440">
        <v>2</v>
      </c>
      <c r="G98" s="64" t="s">
        <v>78</v>
      </c>
      <c r="H98" s="439">
        <v>67</v>
      </c>
      <c r="I98" s="453"/>
      <c r="J98" s="429"/>
      <c r="K98" s="429"/>
      <c r="L98" s="429"/>
      <c r="M98" s="174"/>
      <c r="N98" s="174"/>
      <c r="O98" s="174"/>
      <c r="P98" s="174"/>
      <c r="Q98" s="174"/>
      <c r="R98" s="174"/>
      <c r="S98" s="174"/>
      <c r="T98" s="174"/>
      <c r="U98" s="174"/>
      <c r="V98" s="174"/>
      <c r="W98" s="174"/>
      <c r="X98" s="174"/>
      <c r="Y98" s="174"/>
      <c r="Z98" s="174"/>
      <c r="AA98" s="174"/>
    </row>
    <row r="99" ht="12" customHeight="1" spans="1:27">
      <c r="A99" s="1">
        <v>2</v>
      </c>
      <c r="B99" s="2">
        <v>5</v>
      </c>
      <c r="C99" s="1">
        <v>2</v>
      </c>
      <c r="D99" s="2"/>
      <c r="E99" s="2"/>
      <c r="F99" s="44"/>
      <c r="G99" s="3" t="s">
        <v>79</v>
      </c>
      <c r="H99" s="439">
        <v>68</v>
      </c>
      <c r="I99" s="414">
        <f>I100</f>
        <v>0</v>
      </c>
      <c r="J99" s="448">
        <f t="shared" ref="J99:L100" si="6">J100</f>
        <v>0</v>
      </c>
      <c r="K99" s="415">
        <f t="shared" si="6"/>
        <v>0</v>
      </c>
      <c r="L99" s="414">
        <f t="shared" si="6"/>
        <v>0</v>
      </c>
      <c r="M99" s="174"/>
      <c r="N99" s="174"/>
      <c r="O99" s="174"/>
      <c r="P99" s="174"/>
      <c r="Q99" s="174"/>
      <c r="R99" s="174"/>
      <c r="S99" s="174"/>
      <c r="T99" s="174"/>
      <c r="U99" s="174"/>
      <c r="V99" s="174"/>
      <c r="W99" s="174"/>
      <c r="X99" s="174"/>
      <c r="Y99" s="174"/>
      <c r="Z99" s="174"/>
      <c r="AA99" s="174"/>
    </row>
    <row r="100" ht="15.75" customHeight="1" spans="1:27">
      <c r="A100" s="5">
        <v>2</v>
      </c>
      <c r="B100" s="1">
        <v>5</v>
      </c>
      <c r="C100" s="2">
        <v>2</v>
      </c>
      <c r="D100" s="3">
        <v>1</v>
      </c>
      <c r="E100" s="1"/>
      <c r="F100" s="44"/>
      <c r="G100" s="2" t="s">
        <v>79</v>
      </c>
      <c r="H100" s="439">
        <v>69</v>
      </c>
      <c r="I100" s="414">
        <f>I101</f>
        <v>0</v>
      </c>
      <c r="J100" s="448">
        <f t="shared" si="6"/>
        <v>0</v>
      </c>
      <c r="K100" s="415">
        <f t="shared" si="6"/>
        <v>0</v>
      </c>
      <c r="L100" s="414">
        <f t="shared" si="6"/>
        <v>0</v>
      </c>
      <c r="M100" s="174"/>
      <c r="N100" s="174"/>
      <c r="O100" s="174"/>
      <c r="P100" s="174"/>
      <c r="Q100" s="174"/>
      <c r="R100" s="174"/>
      <c r="S100" s="174"/>
      <c r="T100" s="174"/>
      <c r="U100" s="174"/>
      <c r="V100" s="174"/>
      <c r="W100" s="174"/>
      <c r="X100" s="174"/>
      <c r="Y100" s="174"/>
      <c r="Z100" s="174"/>
      <c r="AA100" s="174"/>
    </row>
    <row r="101" ht="15" customHeight="1" spans="1:27">
      <c r="A101" s="5">
        <v>2</v>
      </c>
      <c r="B101" s="1">
        <v>5</v>
      </c>
      <c r="C101" s="2">
        <v>2</v>
      </c>
      <c r="D101" s="3">
        <v>1</v>
      </c>
      <c r="E101" s="1">
        <v>1</v>
      </c>
      <c r="F101" s="44"/>
      <c r="G101" s="2" t="s">
        <v>79</v>
      </c>
      <c r="H101" s="439">
        <v>70</v>
      </c>
      <c r="I101" s="414">
        <f>SUM(I102:I103)</f>
        <v>0</v>
      </c>
      <c r="J101" s="448">
        <f>SUM(J102:J103)</f>
        <v>0</v>
      </c>
      <c r="K101" s="415">
        <f>SUM(K102:K103)</f>
        <v>0</v>
      </c>
      <c r="L101" s="414">
        <f>SUM(L102:L103)</f>
        <v>0</v>
      </c>
      <c r="M101" s="174"/>
      <c r="N101" s="174"/>
      <c r="O101" s="174"/>
      <c r="P101" s="174"/>
      <c r="Q101" s="174"/>
      <c r="R101" s="174"/>
      <c r="S101" s="174"/>
      <c r="T101" s="174"/>
      <c r="U101" s="174"/>
      <c r="V101" s="174"/>
      <c r="W101" s="174"/>
      <c r="X101" s="174"/>
      <c r="Y101" s="174"/>
      <c r="Z101" s="174"/>
      <c r="AA101" s="174"/>
    </row>
    <row r="102" spans="1:27">
      <c r="A102" s="18">
        <v>2</v>
      </c>
      <c r="B102" s="19">
        <v>5</v>
      </c>
      <c r="C102" s="20">
        <v>2</v>
      </c>
      <c r="D102" s="21">
        <v>1</v>
      </c>
      <c r="E102" s="19">
        <v>1</v>
      </c>
      <c r="F102" s="40">
        <v>1</v>
      </c>
      <c r="G102" s="20" t="s">
        <v>77</v>
      </c>
      <c r="H102" s="439">
        <v>71</v>
      </c>
      <c r="I102" s="449"/>
      <c r="J102" s="420"/>
      <c r="K102" s="420"/>
      <c r="L102" s="420"/>
      <c r="M102" s="174"/>
      <c r="N102" s="174"/>
      <c r="O102" s="174"/>
      <c r="P102" s="174"/>
      <c r="Q102" s="174"/>
      <c r="R102" s="174"/>
      <c r="S102" s="174"/>
      <c r="T102" s="174"/>
      <c r="U102" s="174"/>
      <c r="V102" s="174"/>
      <c r="W102" s="174"/>
      <c r="X102" s="174"/>
      <c r="Y102" s="174"/>
      <c r="Z102" s="174"/>
      <c r="AA102" s="174"/>
    </row>
    <row r="103" ht="15" customHeight="1" spans="1:27">
      <c r="A103" s="18">
        <v>2</v>
      </c>
      <c r="B103" s="19">
        <v>5</v>
      </c>
      <c r="C103" s="20">
        <v>2</v>
      </c>
      <c r="D103" s="21">
        <v>1</v>
      </c>
      <c r="E103" s="19">
        <v>1</v>
      </c>
      <c r="F103" s="40">
        <v>2</v>
      </c>
      <c r="G103" s="20" t="s">
        <v>78</v>
      </c>
      <c r="H103" s="439">
        <v>72</v>
      </c>
      <c r="I103" s="420"/>
      <c r="J103" s="420"/>
      <c r="K103" s="420"/>
      <c r="L103" s="420"/>
      <c r="M103" s="174"/>
      <c r="N103" s="174"/>
      <c r="O103" s="174"/>
      <c r="P103" s="174"/>
      <c r="Q103" s="174"/>
      <c r="R103" s="174"/>
      <c r="S103" s="174"/>
      <c r="T103" s="174"/>
      <c r="U103" s="174"/>
      <c r="V103" s="174"/>
      <c r="W103" s="174"/>
      <c r="X103" s="174"/>
      <c r="Y103" s="174"/>
      <c r="Z103" s="174"/>
      <c r="AA103" s="174"/>
    </row>
    <row r="104" ht="15" customHeight="1" spans="1:27">
      <c r="A104" s="5">
        <v>2</v>
      </c>
      <c r="B104" s="1">
        <v>5</v>
      </c>
      <c r="C104" s="2">
        <v>3</v>
      </c>
      <c r="D104" s="3"/>
      <c r="E104" s="1"/>
      <c r="F104" s="44"/>
      <c r="G104" s="2" t="s">
        <v>80</v>
      </c>
      <c r="H104" s="439">
        <v>73</v>
      </c>
      <c r="I104" s="414">
        <f t="shared" ref="I104:L105" si="7">I105</f>
        <v>0</v>
      </c>
      <c r="J104" s="448">
        <f t="shared" si="7"/>
        <v>0</v>
      </c>
      <c r="K104" s="415">
        <f t="shared" si="7"/>
        <v>0</v>
      </c>
      <c r="L104" s="414">
        <f t="shared" si="7"/>
        <v>0</v>
      </c>
      <c r="M104" s="174"/>
      <c r="N104" s="174"/>
      <c r="O104" s="174"/>
      <c r="P104" s="174"/>
      <c r="Q104" s="174"/>
      <c r="R104" s="174"/>
      <c r="S104" s="174"/>
      <c r="T104" s="174"/>
      <c r="U104" s="174"/>
      <c r="V104" s="174"/>
      <c r="W104" s="174"/>
      <c r="X104" s="174"/>
      <c r="Y104" s="174"/>
      <c r="Z104" s="174"/>
      <c r="AA104" s="174"/>
    </row>
    <row r="105" ht="13.5" customHeight="1" spans="1:27">
      <c r="A105" s="5">
        <v>2</v>
      </c>
      <c r="B105" s="1">
        <v>5</v>
      </c>
      <c r="C105" s="2">
        <v>3</v>
      </c>
      <c r="D105" s="3">
        <v>1</v>
      </c>
      <c r="E105" s="1"/>
      <c r="F105" s="44"/>
      <c r="G105" s="2" t="s">
        <v>80</v>
      </c>
      <c r="H105" s="439">
        <v>74</v>
      </c>
      <c r="I105" s="414">
        <f t="shared" si="7"/>
        <v>0</v>
      </c>
      <c r="J105" s="448">
        <f t="shared" si="7"/>
        <v>0</v>
      </c>
      <c r="K105" s="415">
        <f t="shared" si="7"/>
        <v>0</v>
      </c>
      <c r="L105" s="414">
        <f t="shared" si="7"/>
        <v>0</v>
      </c>
      <c r="M105" s="174"/>
      <c r="N105" s="174"/>
      <c r="O105" s="174"/>
      <c r="P105" s="174"/>
      <c r="Q105" s="174"/>
      <c r="R105" s="174"/>
      <c r="S105" s="174"/>
      <c r="T105" s="174"/>
      <c r="U105" s="174"/>
      <c r="V105" s="174"/>
      <c r="W105" s="174"/>
      <c r="X105" s="174"/>
      <c r="Y105" s="174"/>
      <c r="Z105" s="174"/>
      <c r="AA105" s="174"/>
    </row>
    <row r="106" ht="14.25" customHeight="1" spans="1:27">
      <c r="A106" s="13">
        <v>2</v>
      </c>
      <c r="B106" s="14">
        <v>5</v>
      </c>
      <c r="C106" s="15">
        <v>3</v>
      </c>
      <c r="D106" s="16">
        <v>1</v>
      </c>
      <c r="E106" s="14">
        <v>1</v>
      </c>
      <c r="F106" s="45"/>
      <c r="G106" s="15" t="s">
        <v>80</v>
      </c>
      <c r="H106" s="439">
        <v>75</v>
      </c>
      <c r="I106" s="417">
        <f>SUM(I107:I108)</f>
        <v>0</v>
      </c>
      <c r="J106" s="450">
        <f>SUM(J107:J108)</f>
        <v>0</v>
      </c>
      <c r="K106" s="416">
        <f>SUM(K107:K108)</f>
        <v>0</v>
      </c>
      <c r="L106" s="417">
        <f>SUM(L107:L108)</f>
        <v>0</v>
      </c>
      <c r="M106" s="174"/>
      <c r="N106" s="174"/>
      <c r="O106" s="174"/>
      <c r="P106" s="174"/>
      <c r="Q106" s="174"/>
      <c r="R106" s="174"/>
      <c r="S106" s="174"/>
      <c r="T106" s="174"/>
      <c r="U106" s="174"/>
      <c r="V106" s="174"/>
      <c r="W106" s="174"/>
      <c r="X106" s="174"/>
      <c r="Y106" s="174"/>
      <c r="Z106" s="174"/>
      <c r="AA106" s="174"/>
    </row>
    <row r="107" ht="15" customHeight="1" spans="1:27">
      <c r="A107" s="18">
        <v>2</v>
      </c>
      <c r="B107" s="19">
        <v>5</v>
      </c>
      <c r="C107" s="20">
        <v>3</v>
      </c>
      <c r="D107" s="21">
        <v>1</v>
      </c>
      <c r="E107" s="19">
        <v>1</v>
      </c>
      <c r="F107" s="40">
        <v>1</v>
      </c>
      <c r="G107" s="20" t="s">
        <v>77</v>
      </c>
      <c r="H107" s="439">
        <v>76</v>
      </c>
      <c r="I107" s="420"/>
      <c r="J107" s="420"/>
      <c r="K107" s="420"/>
      <c r="L107" s="420"/>
      <c r="M107" s="174"/>
      <c r="N107" s="174"/>
      <c r="O107" s="174"/>
      <c r="P107" s="174"/>
      <c r="Q107" s="174"/>
      <c r="R107" s="174"/>
      <c r="S107" s="174"/>
      <c r="T107" s="174"/>
      <c r="U107" s="174"/>
      <c r="V107" s="174"/>
      <c r="W107" s="174"/>
      <c r="X107" s="174"/>
      <c r="Y107" s="174"/>
      <c r="Z107" s="174"/>
      <c r="AA107" s="174"/>
    </row>
    <row r="108" ht="13.5" customHeight="1" spans="1:27">
      <c r="A108" s="29">
        <v>2</v>
      </c>
      <c r="B108" s="46">
        <v>5</v>
      </c>
      <c r="C108" s="47">
        <v>3</v>
      </c>
      <c r="D108" s="48">
        <v>1</v>
      </c>
      <c r="E108" s="46">
        <v>1</v>
      </c>
      <c r="F108" s="49">
        <v>2</v>
      </c>
      <c r="G108" s="47" t="s">
        <v>78</v>
      </c>
      <c r="H108" s="439">
        <v>77</v>
      </c>
      <c r="I108" s="454"/>
      <c r="J108" s="479"/>
      <c r="K108" s="479"/>
      <c r="L108" s="479"/>
      <c r="M108" s="174"/>
      <c r="N108" s="174"/>
      <c r="O108" s="174"/>
      <c r="P108" s="174"/>
      <c r="Q108" s="174"/>
      <c r="R108" s="174"/>
      <c r="S108" s="174"/>
      <c r="T108" s="174"/>
      <c r="U108" s="174"/>
      <c r="V108" s="174"/>
      <c r="W108" s="174"/>
      <c r="X108" s="174"/>
      <c r="Y108" s="174"/>
      <c r="Z108" s="174"/>
      <c r="AA108" s="174"/>
    </row>
    <row r="109" ht="16.5" customHeight="1" spans="1:27">
      <c r="A109" s="50">
        <v>2</v>
      </c>
      <c r="B109" s="37">
        <v>6</v>
      </c>
      <c r="C109" s="38"/>
      <c r="D109" s="42"/>
      <c r="E109" s="37"/>
      <c r="F109" s="41"/>
      <c r="G109" s="51" t="s">
        <v>81</v>
      </c>
      <c r="H109" s="439">
        <v>78</v>
      </c>
      <c r="I109" s="414">
        <f>SUM(I110+I115+I119+I123+I127)</f>
        <v>0</v>
      </c>
      <c r="J109" s="448">
        <f>SUM(J110+J115+J119+J123+J127)</f>
        <v>0</v>
      </c>
      <c r="K109" s="415">
        <f>SUM(K110+K115+K119+K123+K127)</f>
        <v>0</v>
      </c>
      <c r="L109" s="414">
        <f>SUM(L110+L115+L119+L123+L127)</f>
        <v>0</v>
      </c>
      <c r="M109" s="174"/>
      <c r="N109" s="174"/>
      <c r="O109" s="174"/>
      <c r="P109" s="174"/>
      <c r="Q109" s="174"/>
      <c r="R109" s="174"/>
      <c r="S109" s="174"/>
      <c r="T109" s="174"/>
      <c r="U109" s="174"/>
      <c r="V109" s="174"/>
      <c r="W109" s="174"/>
      <c r="X109" s="174"/>
      <c r="Y109" s="174"/>
      <c r="Z109" s="174"/>
      <c r="AA109" s="174"/>
    </row>
    <row r="110" ht="14.25" customHeight="1" spans="1:27">
      <c r="A110" s="13">
        <v>2</v>
      </c>
      <c r="B110" s="14">
        <v>6</v>
      </c>
      <c r="C110" s="15">
        <v>1</v>
      </c>
      <c r="D110" s="16"/>
      <c r="E110" s="14"/>
      <c r="F110" s="45"/>
      <c r="G110" s="15" t="s">
        <v>82</v>
      </c>
      <c r="H110" s="439">
        <v>79</v>
      </c>
      <c r="I110" s="417">
        <f t="shared" ref="I110:L111" si="8">I111</f>
        <v>0</v>
      </c>
      <c r="J110" s="450">
        <f t="shared" si="8"/>
        <v>0</v>
      </c>
      <c r="K110" s="416">
        <f t="shared" si="8"/>
        <v>0</v>
      </c>
      <c r="L110" s="417">
        <f t="shared" si="8"/>
        <v>0</v>
      </c>
      <c r="M110" s="174"/>
      <c r="N110" s="174"/>
      <c r="O110" s="174"/>
      <c r="P110" s="174"/>
      <c r="Q110" s="174"/>
      <c r="R110" s="174"/>
      <c r="S110" s="174"/>
      <c r="T110" s="174"/>
      <c r="U110" s="174"/>
      <c r="V110" s="174"/>
      <c r="W110" s="174"/>
      <c r="X110" s="174"/>
      <c r="Y110" s="174"/>
      <c r="Z110" s="174"/>
      <c r="AA110" s="174"/>
    </row>
    <row r="111" ht="14.25" customHeight="1" spans="1:27">
      <c r="A111" s="5">
        <v>2</v>
      </c>
      <c r="B111" s="1">
        <v>6</v>
      </c>
      <c r="C111" s="2">
        <v>1</v>
      </c>
      <c r="D111" s="3">
        <v>1</v>
      </c>
      <c r="E111" s="1"/>
      <c r="F111" s="44"/>
      <c r="G111" s="2" t="s">
        <v>82</v>
      </c>
      <c r="H111" s="439">
        <v>80</v>
      </c>
      <c r="I111" s="414">
        <f t="shared" si="8"/>
        <v>0</v>
      </c>
      <c r="J111" s="448">
        <f t="shared" si="8"/>
        <v>0</v>
      </c>
      <c r="K111" s="415">
        <f t="shared" si="8"/>
        <v>0</v>
      </c>
      <c r="L111" s="414">
        <f t="shared" si="8"/>
        <v>0</v>
      </c>
      <c r="M111" s="174"/>
      <c r="N111" s="174"/>
      <c r="O111" s="174"/>
      <c r="P111" s="174"/>
      <c r="Q111" s="174"/>
      <c r="R111" s="174"/>
      <c r="S111" s="174"/>
      <c r="T111" s="174"/>
      <c r="U111" s="174"/>
      <c r="V111" s="174"/>
      <c r="W111" s="174"/>
      <c r="X111" s="174"/>
      <c r="Y111" s="174"/>
      <c r="Z111" s="174"/>
      <c r="AA111" s="174"/>
    </row>
    <row r="112" spans="1:27">
      <c r="A112" s="5">
        <v>2</v>
      </c>
      <c r="B112" s="1">
        <v>6</v>
      </c>
      <c r="C112" s="2">
        <v>1</v>
      </c>
      <c r="D112" s="3">
        <v>1</v>
      </c>
      <c r="E112" s="1">
        <v>1</v>
      </c>
      <c r="F112" s="44"/>
      <c r="G112" s="2" t="s">
        <v>82</v>
      </c>
      <c r="H112" s="439">
        <v>81</v>
      </c>
      <c r="I112" s="414">
        <f>SUM(I113:I114)</f>
        <v>0</v>
      </c>
      <c r="J112" s="448">
        <f>SUM(J113:J114)</f>
        <v>0</v>
      </c>
      <c r="K112" s="415">
        <f>SUM(K113:K114)</f>
        <v>0</v>
      </c>
      <c r="L112" s="414">
        <f>SUM(L113:L114)</f>
        <v>0</v>
      </c>
      <c r="M112" s="174"/>
      <c r="N112" s="174"/>
      <c r="O112" s="174"/>
      <c r="P112" s="174"/>
      <c r="Q112" s="174"/>
      <c r="R112" s="174"/>
      <c r="S112" s="174"/>
      <c r="T112" s="174"/>
      <c r="U112" s="174"/>
      <c r="V112" s="174"/>
      <c r="W112" s="174"/>
      <c r="X112" s="174"/>
      <c r="Y112" s="174"/>
      <c r="Z112" s="174"/>
      <c r="AA112" s="174"/>
    </row>
    <row r="113" ht="13.5" customHeight="1" spans="1:27">
      <c r="A113" s="5">
        <v>2</v>
      </c>
      <c r="B113" s="1">
        <v>6</v>
      </c>
      <c r="C113" s="2">
        <v>1</v>
      </c>
      <c r="D113" s="3">
        <v>1</v>
      </c>
      <c r="E113" s="1">
        <v>1</v>
      </c>
      <c r="F113" s="44">
        <v>1</v>
      </c>
      <c r="G113" s="2" t="s">
        <v>83</v>
      </c>
      <c r="H113" s="439">
        <v>82</v>
      </c>
      <c r="I113" s="449"/>
      <c r="J113" s="420"/>
      <c r="K113" s="420"/>
      <c r="L113" s="420"/>
      <c r="M113" s="174"/>
      <c r="N113" s="174"/>
      <c r="O113" s="174"/>
      <c r="P113" s="174"/>
      <c r="Q113" s="174"/>
      <c r="R113" s="174"/>
      <c r="S113" s="174"/>
      <c r="T113" s="174"/>
      <c r="U113" s="174"/>
      <c r="V113" s="174"/>
      <c r="W113" s="174"/>
      <c r="X113" s="174"/>
      <c r="Y113" s="174"/>
      <c r="Z113" s="174"/>
      <c r="AA113" s="174"/>
    </row>
    <row r="114" spans="1:27">
      <c r="A114" s="52">
        <v>2</v>
      </c>
      <c r="B114" s="10">
        <v>6</v>
      </c>
      <c r="C114" s="8">
        <v>1</v>
      </c>
      <c r="D114" s="9">
        <v>1</v>
      </c>
      <c r="E114" s="10">
        <v>1</v>
      </c>
      <c r="F114" s="43">
        <v>2</v>
      </c>
      <c r="G114" s="8" t="s">
        <v>84</v>
      </c>
      <c r="H114" s="439">
        <v>83</v>
      </c>
      <c r="I114" s="418"/>
      <c r="J114" s="418"/>
      <c r="K114" s="418"/>
      <c r="L114" s="418"/>
      <c r="M114" s="174"/>
      <c r="N114" s="174"/>
      <c r="O114" s="174"/>
      <c r="P114" s="174"/>
      <c r="Q114" s="174"/>
      <c r="R114" s="174"/>
      <c r="S114" s="174"/>
      <c r="T114" s="174"/>
      <c r="U114" s="174"/>
      <c r="V114" s="174"/>
      <c r="W114" s="174"/>
      <c r="X114" s="174"/>
      <c r="Y114" s="174"/>
      <c r="Z114" s="174"/>
      <c r="AA114" s="174"/>
    </row>
    <row r="115" spans="1:27">
      <c r="A115" s="5">
        <v>2</v>
      </c>
      <c r="B115" s="1">
        <v>6</v>
      </c>
      <c r="C115" s="2">
        <v>2</v>
      </c>
      <c r="D115" s="3"/>
      <c r="E115" s="1"/>
      <c r="F115" s="44"/>
      <c r="G115" s="2" t="s">
        <v>85</v>
      </c>
      <c r="H115" s="439">
        <v>84</v>
      </c>
      <c r="I115" s="414">
        <f>I116</f>
        <v>0</v>
      </c>
      <c r="J115" s="448">
        <f t="shared" ref="J115:L117" si="9">J116</f>
        <v>0</v>
      </c>
      <c r="K115" s="415">
        <f t="shared" si="9"/>
        <v>0</v>
      </c>
      <c r="L115" s="414">
        <f t="shared" si="9"/>
        <v>0</v>
      </c>
      <c r="M115" s="174"/>
      <c r="N115" s="174"/>
      <c r="O115" s="174"/>
      <c r="P115" s="174"/>
      <c r="Q115" s="174"/>
      <c r="R115" s="174"/>
      <c r="S115" s="174"/>
      <c r="T115" s="174"/>
      <c r="U115" s="174"/>
      <c r="V115" s="174"/>
      <c r="W115" s="174"/>
      <c r="X115" s="174"/>
      <c r="Y115" s="174"/>
      <c r="Z115" s="174"/>
      <c r="AA115" s="174"/>
    </row>
    <row r="116" ht="14.25" customHeight="1" spans="1:27">
      <c r="A116" s="5">
        <v>2</v>
      </c>
      <c r="B116" s="1">
        <v>6</v>
      </c>
      <c r="C116" s="2">
        <v>2</v>
      </c>
      <c r="D116" s="3">
        <v>1</v>
      </c>
      <c r="E116" s="1"/>
      <c r="F116" s="44"/>
      <c r="G116" s="2" t="s">
        <v>85</v>
      </c>
      <c r="H116" s="439">
        <v>85</v>
      </c>
      <c r="I116" s="414">
        <f>I117</f>
        <v>0</v>
      </c>
      <c r="J116" s="448">
        <f t="shared" si="9"/>
        <v>0</v>
      </c>
      <c r="K116" s="415">
        <f t="shared" si="9"/>
        <v>0</v>
      </c>
      <c r="L116" s="414">
        <f t="shared" si="9"/>
        <v>0</v>
      </c>
      <c r="M116" s="174"/>
      <c r="N116" s="174"/>
      <c r="O116" s="174"/>
      <c r="P116" s="174"/>
      <c r="Q116" s="174"/>
      <c r="R116" s="174"/>
      <c r="S116" s="174"/>
      <c r="T116" s="174"/>
      <c r="U116" s="174"/>
      <c r="V116" s="174"/>
      <c r="W116" s="174"/>
      <c r="X116" s="174"/>
      <c r="Y116" s="174"/>
      <c r="Z116" s="174"/>
      <c r="AA116" s="174"/>
    </row>
    <row r="117" ht="14.25" customHeight="1" spans="1:27">
      <c r="A117" s="5">
        <v>2</v>
      </c>
      <c r="B117" s="1">
        <v>6</v>
      </c>
      <c r="C117" s="2">
        <v>2</v>
      </c>
      <c r="D117" s="3">
        <v>1</v>
      </c>
      <c r="E117" s="1">
        <v>1</v>
      </c>
      <c r="F117" s="44"/>
      <c r="G117" s="2" t="s">
        <v>85</v>
      </c>
      <c r="H117" s="439">
        <v>86</v>
      </c>
      <c r="I117" s="456">
        <f>I118</f>
        <v>0</v>
      </c>
      <c r="J117" s="457">
        <f t="shared" si="9"/>
        <v>0</v>
      </c>
      <c r="K117" s="458">
        <f t="shared" si="9"/>
        <v>0</v>
      </c>
      <c r="L117" s="456">
        <f t="shared" si="9"/>
        <v>0</v>
      </c>
      <c r="M117" s="174"/>
      <c r="N117" s="174"/>
      <c r="O117" s="174"/>
      <c r="P117" s="174"/>
      <c r="Q117" s="174"/>
      <c r="R117" s="174"/>
      <c r="S117" s="174"/>
      <c r="T117" s="174"/>
      <c r="U117" s="174"/>
      <c r="V117" s="174"/>
      <c r="W117" s="174"/>
      <c r="X117" s="174"/>
      <c r="Y117" s="174"/>
      <c r="Z117" s="174"/>
      <c r="AA117" s="174"/>
    </row>
    <row r="118" spans="1:27">
      <c r="A118" s="5">
        <v>2</v>
      </c>
      <c r="B118" s="1">
        <v>6</v>
      </c>
      <c r="C118" s="2">
        <v>2</v>
      </c>
      <c r="D118" s="3">
        <v>1</v>
      </c>
      <c r="E118" s="1">
        <v>1</v>
      </c>
      <c r="F118" s="44">
        <v>1</v>
      </c>
      <c r="G118" s="2" t="s">
        <v>85</v>
      </c>
      <c r="H118" s="439">
        <v>87</v>
      </c>
      <c r="I118" s="420"/>
      <c r="J118" s="420"/>
      <c r="K118" s="420"/>
      <c r="L118" s="420"/>
      <c r="M118" s="174"/>
      <c r="N118" s="174"/>
      <c r="O118" s="174"/>
      <c r="P118" s="174"/>
      <c r="Q118" s="174"/>
      <c r="R118" s="174"/>
      <c r="S118" s="174"/>
      <c r="T118" s="174"/>
      <c r="U118" s="174"/>
      <c r="V118" s="174"/>
      <c r="W118" s="174"/>
      <c r="X118" s="174"/>
      <c r="Y118" s="174"/>
      <c r="Z118" s="174"/>
      <c r="AA118" s="174"/>
    </row>
    <row r="119" ht="26.25" customHeight="1" spans="1:27">
      <c r="A119" s="52">
        <v>2</v>
      </c>
      <c r="B119" s="10">
        <v>6</v>
      </c>
      <c r="C119" s="8">
        <v>3</v>
      </c>
      <c r="D119" s="9"/>
      <c r="E119" s="10"/>
      <c r="F119" s="43"/>
      <c r="G119" s="8" t="s">
        <v>86</v>
      </c>
      <c r="H119" s="439">
        <v>88</v>
      </c>
      <c r="I119" s="421">
        <f>I120</f>
        <v>0</v>
      </c>
      <c r="J119" s="430">
        <f t="shared" ref="J119:L121" si="10">J120</f>
        <v>0</v>
      </c>
      <c r="K119" s="422">
        <f t="shared" si="10"/>
        <v>0</v>
      </c>
      <c r="L119" s="421">
        <f t="shared" si="10"/>
        <v>0</v>
      </c>
      <c r="M119" s="174"/>
      <c r="N119" s="174"/>
      <c r="O119" s="174"/>
      <c r="P119" s="174"/>
      <c r="Q119" s="174"/>
      <c r="R119" s="174"/>
      <c r="S119" s="174"/>
      <c r="T119" s="174"/>
      <c r="U119" s="174"/>
      <c r="V119" s="174"/>
      <c r="W119" s="174"/>
      <c r="X119" s="174"/>
      <c r="Y119" s="174"/>
      <c r="Z119" s="174"/>
      <c r="AA119" s="174"/>
    </row>
    <row r="120" ht="26.4" spans="1:27">
      <c r="A120" s="5">
        <v>2</v>
      </c>
      <c r="B120" s="1">
        <v>6</v>
      </c>
      <c r="C120" s="2">
        <v>3</v>
      </c>
      <c r="D120" s="3">
        <v>1</v>
      </c>
      <c r="E120" s="1"/>
      <c r="F120" s="44"/>
      <c r="G120" s="2" t="s">
        <v>86</v>
      </c>
      <c r="H120" s="439">
        <v>89</v>
      </c>
      <c r="I120" s="414">
        <f>I121</f>
        <v>0</v>
      </c>
      <c r="J120" s="448">
        <f t="shared" si="10"/>
        <v>0</v>
      </c>
      <c r="K120" s="415">
        <f t="shared" si="10"/>
        <v>0</v>
      </c>
      <c r="L120" s="414">
        <f t="shared" si="10"/>
        <v>0</v>
      </c>
      <c r="M120" s="174"/>
      <c r="N120" s="174"/>
      <c r="O120" s="174"/>
      <c r="P120" s="174"/>
      <c r="Q120" s="174"/>
      <c r="R120" s="174"/>
      <c r="S120" s="174"/>
      <c r="T120" s="174"/>
      <c r="U120" s="174"/>
      <c r="V120" s="174"/>
      <c r="W120" s="174"/>
      <c r="X120" s="174"/>
      <c r="Y120" s="174"/>
      <c r="Z120" s="174"/>
      <c r="AA120" s="174"/>
    </row>
    <row r="121" ht="26.25" customHeight="1" spans="1:27">
      <c r="A121" s="5">
        <v>2</v>
      </c>
      <c r="B121" s="1">
        <v>6</v>
      </c>
      <c r="C121" s="2">
        <v>3</v>
      </c>
      <c r="D121" s="3">
        <v>1</v>
      </c>
      <c r="E121" s="1">
        <v>1</v>
      </c>
      <c r="F121" s="44"/>
      <c r="G121" s="2" t="s">
        <v>86</v>
      </c>
      <c r="H121" s="439">
        <v>90</v>
      </c>
      <c r="I121" s="414">
        <f>I122</f>
        <v>0</v>
      </c>
      <c r="J121" s="448">
        <f t="shared" si="10"/>
        <v>0</v>
      </c>
      <c r="K121" s="415">
        <f t="shared" si="10"/>
        <v>0</v>
      </c>
      <c r="L121" s="414">
        <f t="shared" si="10"/>
        <v>0</v>
      </c>
      <c r="M121" s="174"/>
      <c r="N121" s="174"/>
      <c r="O121" s="174"/>
      <c r="P121" s="174"/>
      <c r="Q121" s="174"/>
      <c r="R121" s="174"/>
      <c r="S121" s="174"/>
      <c r="T121" s="174"/>
      <c r="U121" s="174"/>
      <c r="V121" s="174"/>
      <c r="W121" s="174"/>
      <c r="X121" s="174"/>
      <c r="Y121" s="174"/>
      <c r="Z121" s="174"/>
      <c r="AA121" s="174"/>
    </row>
    <row r="122" ht="27" customHeight="1" spans="1:27">
      <c r="A122" s="5">
        <v>2</v>
      </c>
      <c r="B122" s="1">
        <v>6</v>
      </c>
      <c r="C122" s="2">
        <v>3</v>
      </c>
      <c r="D122" s="3">
        <v>1</v>
      </c>
      <c r="E122" s="1">
        <v>1</v>
      </c>
      <c r="F122" s="44">
        <v>1</v>
      </c>
      <c r="G122" s="2" t="s">
        <v>86</v>
      </c>
      <c r="H122" s="439">
        <v>91</v>
      </c>
      <c r="I122" s="449"/>
      <c r="J122" s="420"/>
      <c r="K122" s="420"/>
      <c r="L122" s="420"/>
      <c r="M122" s="174"/>
      <c r="N122" s="174"/>
      <c r="O122" s="174"/>
      <c r="P122" s="174"/>
      <c r="Q122" s="174"/>
      <c r="R122" s="174"/>
      <c r="S122" s="174"/>
      <c r="T122" s="174"/>
      <c r="U122" s="174"/>
      <c r="V122" s="174"/>
      <c r="W122" s="174"/>
      <c r="X122" s="174"/>
      <c r="Y122" s="174"/>
      <c r="Z122" s="174"/>
      <c r="AA122" s="174"/>
    </row>
    <row r="123" ht="26.4" spans="1:27">
      <c r="A123" s="52">
        <v>2</v>
      </c>
      <c r="B123" s="10">
        <v>6</v>
      </c>
      <c r="C123" s="8">
        <v>4</v>
      </c>
      <c r="D123" s="9"/>
      <c r="E123" s="10"/>
      <c r="F123" s="43"/>
      <c r="G123" s="8" t="s">
        <v>87</v>
      </c>
      <c r="H123" s="439">
        <v>92</v>
      </c>
      <c r="I123" s="421">
        <f>I124</f>
        <v>0</v>
      </c>
      <c r="J123" s="430">
        <f t="shared" ref="J123:L125" si="11">J124</f>
        <v>0</v>
      </c>
      <c r="K123" s="422">
        <f t="shared" si="11"/>
        <v>0</v>
      </c>
      <c r="L123" s="421">
        <f t="shared" si="11"/>
        <v>0</v>
      </c>
      <c r="M123" s="174"/>
      <c r="N123" s="174"/>
      <c r="O123" s="174"/>
      <c r="P123" s="174"/>
      <c r="Q123" s="174"/>
      <c r="R123" s="174"/>
      <c r="S123" s="174"/>
      <c r="T123" s="174"/>
      <c r="U123" s="174"/>
      <c r="V123" s="174"/>
      <c r="W123" s="174"/>
      <c r="X123" s="174"/>
      <c r="Y123" s="174"/>
      <c r="Z123" s="174"/>
      <c r="AA123" s="174"/>
    </row>
    <row r="124" ht="27" customHeight="1" spans="1:27">
      <c r="A124" s="5">
        <v>2</v>
      </c>
      <c r="B124" s="1">
        <v>6</v>
      </c>
      <c r="C124" s="2">
        <v>4</v>
      </c>
      <c r="D124" s="3">
        <v>1</v>
      </c>
      <c r="E124" s="1"/>
      <c r="F124" s="44"/>
      <c r="G124" s="2" t="s">
        <v>87</v>
      </c>
      <c r="H124" s="439">
        <v>93</v>
      </c>
      <c r="I124" s="414">
        <f>I125</f>
        <v>0</v>
      </c>
      <c r="J124" s="448">
        <f t="shared" si="11"/>
        <v>0</v>
      </c>
      <c r="K124" s="415">
        <f t="shared" si="11"/>
        <v>0</v>
      </c>
      <c r="L124" s="414">
        <f t="shared" si="11"/>
        <v>0</v>
      </c>
      <c r="M124" s="174"/>
      <c r="N124" s="174"/>
      <c r="O124" s="174"/>
      <c r="P124" s="174"/>
      <c r="Q124" s="174"/>
      <c r="R124" s="174"/>
      <c r="S124" s="174"/>
      <c r="T124" s="174"/>
      <c r="U124" s="174"/>
      <c r="V124" s="174"/>
      <c r="W124" s="174"/>
      <c r="X124" s="174"/>
      <c r="Y124" s="174"/>
      <c r="Z124" s="174"/>
      <c r="AA124" s="174"/>
    </row>
    <row r="125" ht="27" customHeight="1" spans="1:27">
      <c r="A125" s="5">
        <v>2</v>
      </c>
      <c r="B125" s="1">
        <v>6</v>
      </c>
      <c r="C125" s="2">
        <v>4</v>
      </c>
      <c r="D125" s="3">
        <v>1</v>
      </c>
      <c r="E125" s="1">
        <v>1</v>
      </c>
      <c r="F125" s="44"/>
      <c r="G125" s="2" t="s">
        <v>87</v>
      </c>
      <c r="H125" s="439">
        <v>94</v>
      </c>
      <c r="I125" s="414">
        <f>I126</f>
        <v>0</v>
      </c>
      <c r="J125" s="448">
        <f t="shared" si="11"/>
        <v>0</v>
      </c>
      <c r="K125" s="415">
        <f t="shared" si="11"/>
        <v>0</v>
      </c>
      <c r="L125" s="414">
        <f t="shared" si="11"/>
        <v>0</v>
      </c>
      <c r="M125" s="174"/>
      <c r="N125" s="174"/>
      <c r="O125" s="174"/>
      <c r="P125" s="174"/>
      <c r="Q125" s="174"/>
      <c r="R125" s="174"/>
      <c r="S125" s="174"/>
      <c r="T125" s="174"/>
      <c r="U125" s="174"/>
      <c r="V125" s="174"/>
      <c r="W125" s="174"/>
      <c r="X125" s="174"/>
      <c r="Y125" s="174"/>
      <c r="Z125" s="174"/>
      <c r="AA125" s="174"/>
    </row>
    <row r="126" ht="27.75" customHeight="1" spans="1:27">
      <c r="A126" s="5">
        <v>2</v>
      </c>
      <c r="B126" s="1">
        <v>6</v>
      </c>
      <c r="C126" s="2">
        <v>4</v>
      </c>
      <c r="D126" s="3">
        <v>1</v>
      </c>
      <c r="E126" s="1">
        <v>1</v>
      </c>
      <c r="F126" s="44">
        <v>1</v>
      </c>
      <c r="G126" s="2" t="s">
        <v>87</v>
      </c>
      <c r="H126" s="439">
        <v>95</v>
      </c>
      <c r="I126" s="449"/>
      <c r="J126" s="420"/>
      <c r="K126" s="420"/>
      <c r="L126" s="420"/>
      <c r="M126" s="174"/>
      <c r="N126" s="174"/>
      <c r="O126" s="174"/>
      <c r="P126" s="174"/>
      <c r="Q126" s="174"/>
      <c r="R126" s="174"/>
      <c r="S126" s="174"/>
      <c r="T126" s="174"/>
      <c r="U126" s="174"/>
      <c r="V126" s="174"/>
      <c r="W126" s="174"/>
      <c r="X126" s="174"/>
      <c r="Y126" s="174"/>
      <c r="Z126" s="174"/>
      <c r="AA126" s="174"/>
    </row>
    <row r="127" ht="27" customHeight="1" spans="1:27">
      <c r="A127" s="13">
        <v>2</v>
      </c>
      <c r="B127" s="53">
        <v>6</v>
      </c>
      <c r="C127" s="54">
        <v>5</v>
      </c>
      <c r="D127" s="55"/>
      <c r="E127" s="53"/>
      <c r="F127" s="56"/>
      <c r="G127" s="55" t="s">
        <v>88</v>
      </c>
      <c r="H127" s="439">
        <v>96</v>
      </c>
      <c r="I127" s="423">
        <f>I128</f>
        <v>0</v>
      </c>
      <c r="J127" s="424">
        <f t="shared" ref="J127:L129" si="12">J128</f>
        <v>0</v>
      </c>
      <c r="K127" s="425">
        <f t="shared" si="12"/>
        <v>0</v>
      </c>
      <c r="L127" s="423">
        <f t="shared" si="12"/>
        <v>0</v>
      </c>
      <c r="M127" s="174"/>
      <c r="N127" s="174"/>
      <c r="O127" s="174"/>
      <c r="P127" s="174"/>
      <c r="Q127" s="174"/>
      <c r="R127" s="174"/>
      <c r="S127" s="174"/>
      <c r="T127" s="174"/>
      <c r="U127" s="174"/>
      <c r="V127" s="174"/>
      <c r="W127" s="174"/>
      <c r="X127" s="174"/>
      <c r="Y127" s="174"/>
      <c r="Z127" s="174"/>
      <c r="AA127" s="174"/>
    </row>
    <row r="128" ht="26.4" spans="1:27">
      <c r="A128" s="5">
        <v>2</v>
      </c>
      <c r="B128" s="1">
        <v>6</v>
      </c>
      <c r="C128" s="2">
        <v>5</v>
      </c>
      <c r="D128" s="3">
        <v>1</v>
      </c>
      <c r="E128" s="1"/>
      <c r="F128" s="44"/>
      <c r="G128" s="3" t="s">
        <v>88</v>
      </c>
      <c r="H128" s="439">
        <v>97</v>
      </c>
      <c r="I128" s="414">
        <f>I129</f>
        <v>0</v>
      </c>
      <c r="J128" s="448">
        <f t="shared" si="12"/>
        <v>0</v>
      </c>
      <c r="K128" s="415">
        <f t="shared" si="12"/>
        <v>0</v>
      </c>
      <c r="L128" s="414">
        <f t="shared" si="12"/>
        <v>0</v>
      </c>
      <c r="M128" s="174"/>
      <c r="N128" s="174"/>
      <c r="O128" s="174"/>
      <c r="P128" s="174"/>
      <c r="Q128" s="174"/>
      <c r="R128" s="174"/>
      <c r="S128" s="174"/>
      <c r="T128" s="174"/>
      <c r="U128" s="174"/>
      <c r="V128" s="174"/>
      <c r="W128" s="174"/>
      <c r="X128" s="174"/>
      <c r="Y128" s="174"/>
      <c r="Z128" s="174"/>
      <c r="AA128" s="174"/>
    </row>
    <row r="129" ht="25.5" customHeight="1" spans="1:27">
      <c r="A129" s="5">
        <v>2</v>
      </c>
      <c r="B129" s="1">
        <v>6</v>
      </c>
      <c r="C129" s="2">
        <v>5</v>
      </c>
      <c r="D129" s="3">
        <v>1</v>
      </c>
      <c r="E129" s="1">
        <v>1</v>
      </c>
      <c r="F129" s="44"/>
      <c r="G129" s="3" t="s">
        <v>88</v>
      </c>
      <c r="H129" s="439">
        <v>98</v>
      </c>
      <c r="I129" s="414">
        <f>I130</f>
        <v>0</v>
      </c>
      <c r="J129" s="448">
        <f t="shared" si="12"/>
        <v>0</v>
      </c>
      <c r="K129" s="415">
        <f t="shared" si="12"/>
        <v>0</v>
      </c>
      <c r="L129" s="414">
        <f t="shared" si="12"/>
        <v>0</v>
      </c>
      <c r="M129" s="174"/>
      <c r="N129" s="174"/>
      <c r="O129" s="174"/>
      <c r="P129" s="174"/>
      <c r="Q129" s="174"/>
      <c r="R129" s="174"/>
      <c r="S129" s="174"/>
      <c r="T129" s="174"/>
      <c r="U129" s="174"/>
      <c r="V129" s="174"/>
      <c r="W129" s="174"/>
      <c r="X129" s="174"/>
      <c r="Y129" s="174"/>
      <c r="Z129" s="174"/>
      <c r="AA129" s="174"/>
    </row>
    <row r="130" ht="27.75" customHeight="1" spans="1:27">
      <c r="A130" s="1">
        <v>2</v>
      </c>
      <c r="B130" s="2">
        <v>6</v>
      </c>
      <c r="C130" s="1">
        <v>5</v>
      </c>
      <c r="D130" s="1">
        <v>1</v>
      </c>
      <c r="E130" s="3">
        <v>1</v>
      </c>
      <c r="F130" s="44">
        <v>1</v>
      </c>
      <c r="G130" s="3" t="s">
        <v>88</v>
      </c>
      <c r="H130" s="439">
        <v>99</v>
      </c>
      <c r="I130" s="449"/>
      <c r="J130" s="420"/>
      <c r="K130" s="420"/>
      <c r="L130" s="420"/>
      <c r="M130" s="174"/>
      <c r="N130" s="174"/>
      <c r="O130" s="174"/>
      <c r="P130" s="174"/>
      <c r="Q130" s="174"/>
      <c r="R130" s="174"/>
      <c r="S130" s="174"/>
      <c r="T130" s="174"/>
      <c r="U130" s="174"/>
      <c r="V130" s="174"/>
      <c r="W130" s="174"/>
      <c r="X130" s="174"/>
      <c r="Y130" s="174"/>
      <c r="Z130" s="174"/>
      <c r="AA130" s="174"/>
    </row>
    <row r="131" ht="12" customHeight="1" spans="1:27">
      <c r="A131" s="452">
        <v>1</v>
      </c>
      <c r="B131" s="380"/>
      <c r="C131" s="380"/>
      <c r="D131" s="380"/>
      <c r="E131" s="380"/>
      <c r="F131" s="381"/>
      <c r="G131" s="452">
        <v>2</v>
      </c>
      <c r="H131" s="452">
        <v>3</v>
      </c>
      <c r="I131" s="437">
        <v>4</v>
      </c>
      <c r="J131" s="452">
        <v>5</v>
      </c>
      <c r="K131" s="437">
        <v>6</v>
      </c>
      <c r="L131" s="438">
        <v>7</v>
      </c>
      <c r="M131" s="174"/>
      <c r="N131" s="174"/>
      <c r="O131" s="174"/>
      <c r="P131" s="174"/>
      <c r="Q131" s="174"/>
      <c r="R131" s="174"/>
      <c r="S131" s="174"/>
      <c r="T131" s="174"/>
      <c r="U131" s="174"/>
      <c r="V131" s="174"/>
      <c r="W131" s="174"/>
      <c r="X131" s="174"/>
      <c r="Y131" s="174"/>
      <c r="Z131" s="174"/>
      <c r="AA131" s="174"/>
    </row>
    <row r="132" ht="14.25" customHeight="1" spans="1:27">
      <c r="A132" s="50">
        <v>2</v>
      </c>
      <c r="B132" s="37">
        <v>7</v>
      </c>
      <c r="C132" s="37"/>
      <c r="D132" s="38"/>
      <c r="E132" s="38"/>
      <c r="F132" s="39"/>
      <c r="G132" s="42" t="s">
        <v>89</v>
      </c>
      <c r="H132" s="459">
        <v>100</v>
      </c>
      <c r="I132" s="415">
        <f>SUM(I133+I138+I143)</f>
        <v>0</v>
      </c>
      <c r="J132" s="448">
        <f>SUM(J133+J138+J143)</f>
        <v>0</v>
      </c>
      <c r="K132" s="415">
        <f>SUM(K133+K138+K143)</f>
        <v>0</v>
      </c>
      <c r="L132" s="414">
        <f>SUM(L133+L138+L143)</f>
        <v>0</v>
      </c>
      <c r="M132" s="174"/>
      <c r="N132" s="174"/>
      <c r="O132" s="174"/>
      <c r="P132" s="174"/>
      <c r="Q132" s="174"/>
      <c r="R132" s="174"/>
      <c r="S132" s="174"/>
      <c r="T132" s="174"/>
      <c r="U132" s="174"/>
      <c r="V132" s="174"/>
      <c r="W132" s="174"/>
      <c r="X132" s="174"/>
      <c r="Y132" s="174"/>
      <c r="Z132" s="174"/>
      <c r="AA132" s="174"/>
    </row>
    <row r="133" spans="1:27">
      <c r="A133" s="5">
        <v>2</v>
      </c>
      <c r="B133" s="1">
        <v>7</v>
      </c>
      <c r="C133" s="1">
        <v>1</v>
      </c>
      <c r="D133" s="2"/>
      <c r="E133" s="2"/>
      <c r="F133" s="4"/>
      <c r="G133" s="3" t="s">
        <v>90</v>
      </c>
      <c r="H133" s="459">
        <v>101</v>
      </c>
      <c r="I133" s="415">
        <f t="shared" ref="I133:L134" si="13">I134</f>
        <v>0</v>
      </c>
      <c r="J133" s="448">
        <f t="shared" si="13"/>
        <v>0</v>
      </c>
      <c r="K133" s="415">
        <f t="shared" si="13"/>
        <v>0</v>
      </c>
      <c r="L133" s="414">
        <f t="shared" si="13"/>
        <v>0</v>
      </c>
      <c r="M133" s="174"/>
      <c r="N133" s="174"/>
      <c r="O133" s="174"/>
      <c r="P133" s="174"/>
      <c r="Q133" s="174"/>
      <c r="R133" s="174"/>
      <c r="S133" s="174"/>
      <c r="T133" s="174"/>
      <c r="U133" s="174"/>
      <c r="V133" s="174"/>
      <c r="W133" s="174"/>
      <c r="X133" s="174"/>
      <c r="Y133" s="174"/>
      <c r="Z133" s="174"/>
      <c r="AA133" s="174"/>
    </row>
    <row r="134" ht="14.25" customHeight="1" spans="1:27">
      <c r="A134" s="5">
        <v>2</v>
      </c>
      <c r="B134" s="1">
        <v>7</v>
      </c>
      <c r="C134" s="1">
        <v>1</v>
      </c>
      <c r="D134" s="2">
        <v>1</v>
      </c>
      <c r="E134" s="2"/>
      <c r="F134" s="4"/>
      <c r="G134" s="3" t="s">
        <v>90</v>
      </c>
      <c r="H134" s="459">
        <v>102</v>
      </c>
      <c r="I134" s="415">
        <f t="shared" si="13"/>
        <v>0</v>
      </c>
      <c r="J134" s="448">
        <f t="shared" si="13"/>
        <v>0</v>
      </c>
      <c r="K134" s="415">
        <f t="shared" si="13"/>
        <v>0</v>
      </c>
      <c r="L134" s="414">
        <f t="shared" si="13"/>
        <v>0</v>
      </c>
      <c r="M134" s="174"/>
      <c r="N134" s="174"/>
      <c r="O134" s="174"/>
      <c r="P134" s="174"/>
      <c r="Q134" s="174"/>
      <c r="R134" s="174"/>
      <c r="S134" s="174"/>
      <c r="T134" s="174"/>
      <c r="U134" s="174"/>
      <c r="V134" s="174"/>
      <c r="W134" s="174"/>
      <c r="X134" s="174"/>
      <c r="Y134" s="174"/>
      <c r="Z134" s="174"/>
      <c r="AA134" s="174"/>
    </row>
    <row r="135" ht="15.75" customHeight="1" spans="1:27">
      <c r="A135" s="5">
        <v>2</v>
      </c>
      <c r="B135" s="1">
        <v>7</v>
      </c>
      <c r="C135" s="1">
        <v>1</v>
      </c>
      <c r="D135" s="2">
        <v>1</v>
      </c>
      <c r="E135" s="2">
        <v>1</v>
      </c>
      <c r="F135" s="4"/>
      <c r="G135" s="3" t="s">
        <v>90</v>
      </c>
      <c r="H135" s="459">
        <v>103</v>
      </c>
      <c r="I135" s="415">
        <f>SUM(I136:I137)</f>
        <v>0</v>
      </c>
      <c r="J135" s="448">
        <f>SUM(J136:J137)</f>
        <v>0</v>
      </c>
      <c r="K135" s="415">
        <f>SUM(K136:K137)</f>
        <v>0</v>
      </c>
      <c r="L135" s="414">
        <f>SUM(L136:L137)</f>
        <v>0</v>
      </c>
      <c r="M135" s="174"/>
      <c r="N135" s="174"/>
      <c r="O135" s="174"/>
      <c r="P135" s="174"/>
      <c r="Q135" s="174"/>
      <c r="R135" s="174"/>
      <c r="S135" s="174"/>
      <c r="T135" s="174"/>
      <c r="U135" s="174"/>
      <c r="V135" s="174"/>
      <c r="W135" s="174"/>
      <c r="X135" s="174"/>
      <c r="Y135" s="174"/>
      <c r="Z135" s="174"/>
      <c r="AA135" s="174"/>
    </row>
    <row r="136" ht="14.25" customHeight="1" spans="1:27">
      <c r="A136" s="52">
        <v>2</v>
      </c>
      <c r="B136" s="10">
        <v>7</v>
      </c>
      <c r="C136" s="52">
        <v>1</v>
      </c>
      <c r="D136" s="1">
        <v>1</v>
      </c>
      <c r="E136" s="8">
        <v>1</v>
      </c>
      <c r="F136" s="11">
        <v>1</v>
      </c>
      <c r="G136" s="9" t="s">
        <v>91</v>
      </c>
      <c r="H136" s="459">
        <v>104</v>
      </c>
      <c r="I136" s="470"/>
      <c r="J136" s="470"/>
      <c r="K136" s="470"/>
      <c r="L136" s="470"/>
      <c r="M136" s="174"/>
      <c r="N136" s="174"/>
      <c r="O136" s="174"/>
      <c r="P136" s="174"/>
      <c r="Q136" s="174"/>
      <c r="R136" s="174"/>
      <c r="S136" s="174"/>
      <c r="T136" s="174"/>
      <c r="U136" s="174"/>
      <c r="V136" s="174"/>
      <c r="W136" s="174"/>
      <c r="X136" s="174"/>
      <c r="Y136" s="174"/>
      <c r="Z136" s="174"/>
      <c r="AA136" s="174"/>
    </row>
    <row r="137" ht="14.25" customHeight="1" spans="1:27">
      <c r="A137" s="1">
        <v>2</v>
      </c>
      <c r="B137" s="1">
        <v>7</v>
      </c>
      <c r="C137" s="5">
        <v>1</v>
      </c>
      <c r="D137" s="1">
        <v>1</v>
      </c>
      <c r="E137" s="2">
        <v>1</v>
      </c>
      <c r="F137" s="4">
        <v>2</v>
      </c>
      <c r="G137" s="3" t="s">
        <v>92</v>
      </c>
      <c r="H137" s="459">
        <v>105</v>
      </c>
      <c r="I137" s="471"/>
      <c r="J137" s="419"/>
      <c r="K137" s="419"/>
      <c r="L137" s="419"/>
      <c r="M137" s="174"/>
      <c r="N137" s="174"/>
      <c r="O137" s="174"/>
      <c r="P137" s="174"/>
      <c r="Q137" s="174"/>
      <c r="R137" s="174"/>
      <c r="S137" s="174"/>
      <c r="T137" s="174"/>
      <c r="U137" s="174"/>
      <c r="V137" s="174"/>
      <c r="W137" s="174"/>
      <c r="X137" s="174"/>
      <c r="Y137" s="174"/>
      <c r="Z137" s="174"/>
      <c r="AA137" s="174"/>
    </row>
    <row r="138" ht="26.4" spans="1:27">
      <c r="A138" s="13">
        <v>2</v>
      </c>
      <c r="B138" s="14">
        <v>7</v>
      </c>
      <c r="C138" s="13">
        <v>2</v>
      </c>
      <c r="D138" s="14"/>
      <c r="E138" s="15"/>
      <c r="F138" s="17"/>
      <c r="G138" s="16" t="s">
        <v>93</v>
      </c>
      <c r="H138" s="459">
        <v>106</v>
      </c>
      <c r="I138" s="416">
        <f t="shared" ref="I138:L139" si="14">I139</f>
        <v>0</v>
      </c>
      <c r="J138" s="450">
        <f t="shared" si="14"/>
        <v>0</v>
      </c>
      <c r="K138" s="416">
        <f t="shared" si="14"/>
        <v>0</v>
      </c>
      <c r="L138" s="417">
        <f t="shared" si="14"/>
        <v>0</v>
      </c>
      <c r="M138" s="174"/>
      <c r="N138" s="174"/>
      <c r="O138" s="174"/>
      <c r="P138" s="174"/>
      <c r="Q138" s="174"/>
      <c r="R138" s="174"/>
      <c r="S138" s="174"/>
      <c r="T138" s="174"/>
      <c r="U138" s="174"/>
      <c r="V138" s="174"/>
      <c r="W138" s="174"/>
      <c r="X138" s="174"/>
      <c r="Y138" s="174"/>
      <c r="Z138" s="174"/>
      <c r="AA138" s="174"/>
    </row>
    <row r="139" ht="26.4" spans="1:27">
      <c r="A139" s="5">
        <v>2</v>
      </c>
      <c r="B139" s="1">
        <v>7</v>
      </c>
      <c r="C139" s="5">
        <v>2</v>
      </c>
      <c r="D139" s="1">
        <v>1</v>
      </c>
      <c r="E139" s="2"/>
      <c r="F139" s="4"/>
      <c r="G139" s="3" t="s">
        <v>93</v>
      </c>
      <c r="H139" s="459">
        <v>107</v>
      </c>
      <c r="I139" s="415">
        <f>I140</f>
        <v>0</v>
      </c>
      <c r="J139" s="448">
        <f t="shared" si="14"/>
        <v>0</v>
      </c>
      <c r="K139" s="415">
        <f t="shared" si="14"/>
        <v>0</v>
      </c>
      <c r="L139" s="414">
        <f t="shared" si="14"/>
        <v>0</v>
      </c>
      <c r="M139" s="174"/>
      <c r="N139" s="174"/>
      <c r="O139" s="174"/>
      <c r="P139" s="174"/>
      <c r="Q139" s="174"/>
      <c r="R139" s="174"/>
      <c r="S139" s="174"/>
      <c r="T139" s="174"/>
      <c r="U139" s="174"/>
      <c r="V139" s="174"/>
      <c r="W139" s="174"/>
      <c r="X139" s="174"/>
      <c r="Y139" s="174"/>
      <c r="Z139" s="174"/>
      <c r="AA139" s="174"/>
    </row>
    <row r="140" ht="26.4" spans="1:27">
      <c r="A140" s="5">
        <v>2</v>
      </c>
      <c r="B140" s="1">
        <v>7</v>
      </c>
      <c r="C140" s="5">
        <v>2</v>
      </c>
      <c r="D140" s="1">
        <v>1</v>
      </c>
      <c r="E140" s="2">
        <v>1</v>
      </c>
      <c r="F140" s="4"/>
      <c r="G140" s="3" t="s">
        <v>93</v>
      </c>
      <c r="H140" s="459">
        <v>108</v>
      </c>
      <c r="I140" s="415">
        <f>SUM(I141:I142)</f>
        <v>0</v>
      </c>
      <c r="J140" s="448">
        <f>SUM(J141:J142)</f>
        <v>0</v>
      </c>
      <c r="K140" s="415">
        <f>SUM(K141:K142)</f>
        <v>0</v>
      </c>
      <c r="L140" s="414">
        <f>SUM(L141:L142)</f>
        <v>0</v>
      </c>
      <c r="M140" s="174"/>
      <c r="N140" s="174"/>
      <c r="O140" s="174"/>
      <c r="P140" s="174"/>
      <c r="Q140" s="174"/>
      <c r="R140" s="174"/>
      <c r="S140" s="174"/>
      <c r="T140" s="174"/>
      <c r="U140" s="174"/>
      <c r="V140" s="174"/>
      <c r="W140" s="174"/>
      <c r="X140" s="174"/>
      <c r="Y140" s="174"/>
      <c r="Z140" s="174"/>
      <c r="AA140" s="174"/>
    </row>
    <row r="141" ht="12" customHeight="1" spans="1:27">
      <c r="A141" s="5">
        <v>2</v>
      </c>
      <c r="B141" s="1">
        <v>7</v>
      </c>
      <c r="C141" s="5">
        <v>2</v>
      </c>
      <c r="D141" s="1">
        <v>1</v>
      </c>
      <c r="E141" s="2">
        <v>1</v>
      </c>
      <c r="F141" s="4">
        <v>1</v>
      </c>
      <c r="G141" s="3" t="s">
        <v>94</v>
      </c>
      <c r="H141" s="459">
        <v>109</v>
      </c>
      <c r="I141" s="471"/>
      <c r="J141" s="419"/>
      <c r="K141" s="419"/>
      <c r="L141" s="419"/>
      <c r="M141" s="174"/>
      <c r="N141" s="174"/>
      <c r="O141" s="174"/>
      <c r="P141" s="174"/>
      <c r="Q141" s="174"/>
      <c r="R141" s="174"/>
      <c r="S141" s="174"/>
      <c r="T141" s="174"/>
      <c r="U141" s="174"/>
      <c r="V141" s="174"/>
      <c r="W141" s="174"/>
      <c r="X141" s="174"/>
      <c r="Y141" s="174"/>
      <c r="Z141" s="174"/>
      <c r="AA141" s="174"/>
    </row>
    <row r="142" ht="15" customHeight="1" spans="1:27">
      <c r="A142" s="5">
        <v>2</v>
      </c>
      <c r="B142" s="1">
        <v>7</v>
      </c>
      <c r="C142" s="5">
        <v>2</v>
      </c>
      <c r="D142" s="1">
        <v>1</v>
      </c>
      <c r="E142" s="2">
        <v>1</v>
      </c>
      <c r="F142" s="4">
        <v>2</v>
      </c>
      <c r="G142" s="3" t="s">
        <v>95</v>
      </c>
      <c r="H142" s="459">
        <v>110</v>
      </c>
      <c r="I142" s="419"/>
      <c r="J142" s="419"/>
      <c r="K142" s="419"/>
      <c r="L142" s="419"/>
      <c r="M142" s="174"/>
      <c r="N142" s="174"/>
      <c r="O142" s="174"/>
      <c r="P142" s="174"/>
      <c r="Q142" s="174"/>
      <c r="R142" s="174"/>
      <c r="S142" s="174"/>
      <c r="T142" s="174"/>
      <c r="U142" s="174"/>
      <c r="V142" s="174"/>
      <c r="W142" s="174"/>
      <c r="X142" s="174"/>
      <c r="Y142" s="174"/>
      <c r="Z142" s="174"/>
      <c r="AA142" s="174"/>
    </row>
    <row r="143" spans="1:27">
      <c r="A143" s="5">
        <v>2</v>
      </c>
      <c r="B143" s="1">
        <v>7</v>
      </c>
      <c r="C143" s="5">
        <v>3</v>
      </c>
      <c r="D143" s="1"/>
      <c r="E143" s="2"/>
      <c r="F143" s="4"/>
      <c r="G143" s="3" t="s">
        <v>96</v>
      </c>
      <c r="H143" s="459">
        <v>111</v>
      </c>
      <c r="I143" s="415">
        <f>I144</f>
        <v>0</v>
      </c>
      <c r="J143" s="448">
        <f t="shared" ref="J143:L144" si="15">J144</f>
        <v>0</v>
      </c>
      <c r="K143" s="415">
        <f t="shared" si="15"/>
        <v>0</v>
      </c>
      <c r="L143" s="414">
        <f t="shared" si="15"/>
        <v>0</v>
      </c>
      <c r="M143" s="174"/>
      <c r="N143" s="174"/>
      <c r="O143" s="174"/>
      <c r="P143" s="174"/>
      <c r="Q143" s="174"/>
      <c r="R143" s="174"/>
      <c r="S143" s="174"/>
      <c r="T143" s="174"/>
      <c r="U143" s="174"/>
      <c r="V143" s="174"/>
      <c r="W143" s="174"/>
      <c r="X143" s="174"/>
      <c r="Y143" s="174"/>
      <c r="Z143" s="174"/>
      <c r="AA143" s="174"/>
    </row>
    <row r="144" spans="1:27">
      <c r="A144" s="13">
        <v>2</v>
      </c>
      <c r="B144" s="53">
        <v>7</v>
      </c>
      <c r="C144" s="57">
        <v>3</v>
      </c>
      <c r="D144" s="53">
        <v>1</v>
      </c>
      <c r="E144" s="54"/>
      <c r="F144" s="58"/>
      <c r="G144" s="55" t="s">
        <v>96</v>
      </c>
      <c r="H144" s="459">
        <v>112</v>
      </c>
      <c r="I144" s="425">
        <f>I145</f>
        <v>0</v>
      </c>
      <c r="J144" s="424">
        <f t="shared" si="15"/>
        <v>0</v>
      </c>
      <c r="K144" s="425">
        <f t="shared" si="15"/>
        <v>0</v>
      </c>
      <c r="L144" s="423">
        <f t="shared" si="15"/>
        <v>0</v>
      </c>
      <c r="M144" s="174"/>
      <c r="N144" s="174"/>
      <c r="O144" s="174"/>
      <c r="P144" s="174"/>
      <c r="Q144" s="174"/>
      <c r="R144" s="174"/>
      <c r="S144" s="174"/>
      <c r="T144" s="174"/>
      <c r="U144" s="174"/>
      <c r="V144" s="174"/>
      <c r="W144" s="174"/>
      <c r="X144" s="174"/>
      <c r="Y144" s="174"/>
      <c r="Z144" s="174"/>
      <c r="AA144" s="174"/>
    </row>
    <row r="145" spans="1:27">
      <c r="A145" s="5">
        <v>2</v>
      </c>
      <c r="B145" s="1">
        <v>7</v>
      </c>
      <c r="C145" s="5">
        <v>3</v>
      </c>
      <c r="D145" s="1">
        <v>1</v>
      </c>
      <c r="E145" s="2">
        <v>1</v>
      </c>
      <c r="F145" s="4"/>
      <c r="G145" s="3" t="s">
        <v>96</v>
      </c>
      <c r="H145" s="459">
        <v>113</v>
      </c>
      <c r="I145" s="415">
        <f>SUM(I146:I147)</f>
        <v>0</v>
      </c>
      <c r="J145" s="448">
        <f>SUM(J146:J147)</f>
        <v>0</v>
      </c>
      <c r="K145" s="415">
        <f>SUM(K146:K147)</f>
        <v>0</v>
      </c>
      <c r="L145" s="414">
        <f>SUM(L146:L147)</f>
        <v>0</v>
      </c>
      <c r="M145" s="174"/>
      <c r="N145" s="174"/>
      <c r="O145" s="174"/>
      <c r="P145" s="174"/>
      <c r="Q145" s="174"/>
      <c r="R145" s="174"/>
      <c r="S145" s="174"/>
      <c r="T145" s="174"/>
      <c r="U145" s="174"/>
      <c r="V145" s="174"/>
      <c r="W145" s="174"/>
      <c r="X145" s="174"/>
      <c r="Y145" s="174"/>
      <c r="Z145" s="174"/>
      <c r="AA145" s="174"/>
    </row>
    <row r="146" spans="1:27">
      <c r="A146" s="52">
        <v>2</v>
      </c>
      <c r="B146" s="10">
        <v>7</v>
      </c>
      <c r="C146" s="52">
        <v>3</v>
      </c>
      <c r="D146" s="10">
        <v>1</v>
      </c>
      <c r="E146" s="8">
        <v>1</v>
      </c>
      <c r="F146" s="11">
        <v>1</v>
      </c>
      <c r="G146" s="9" t="s">
        <v>97</v>
      </c>
      <c r="H146" s="459">
        <v>114</v>
      </c>
      <c r="I146" s="473"/>
      <c r="J146" s="470"/>
      <c r="K146" s="470"/>
      <c r="L146" s="470"/>
      <c r="M146" s="174"/>
      <c r="N146" s="174"/>
      <c r="O146" s="174"/>
      <c r="P146" s="174"/>
      <c r="Q146" s="174"/>
      <c r="R146" s="174"/>
      <c r="S146" s="174"/>
      <c r="T146" s="174"/>
      <c r="U146" s="174"/>
      <c r="V146" s="174"/>
      <c r="W146" s="174"/>
      <c r="X146" s="174"/>
      <c r="Y146" s="174"/>
      <c r="Z146" s="174"/>
      <c r="AA146" s="174"/>
    </row>
    <row r="147" ht="16.5" customHeight="1" spans="1:27">
      <c r="A147" s="5">
        <v>2</v>
      </c>
      <c r="B147" s="1">
        <v>7</v>
      </c>
      <c r="C147" s="5">
        <v>3</v>
      </c>
      <c r="D147" s="1">
        <v>1</v>
      </c>
      <c r="E147" s="2">
        <v>1</v>
      </c>
      <c r="F147" s="4">
        <v>2</v>
      </c>
      <c r="G147" s="3" t="s">
        <v>98</v>
      </c>
      <c r="H147" s="459">
        <v>115</v>
      </c>
      <c r="I147" s="419"/>
      <c r="J147" s="419"/>
      <c r="K147" s="419"/>
      <c r="L147" s="419"/>
      <c r="M147" s="174"/>
      <c r="N147" s="174"/>
      <c r="O147" s="174"/>
      <c r="P147" s="174"/>
      <c r="Q147" s="174"/>
      <c r="R147" s="174"/>
      <c r="S147" s="174"/>
      <c r="T147" s="174"/>
      <c r="U147" s="174"/>
      <c r="V147" s="174"/>
      <c r="W147" s="174"/>
      <c r="X147" s="174"/>
      <c r="Y147" s="174"/>
      <c r="Z147" s="174"/>
      <c r="AA147" s="174"/>
    </row>
    <row r="148" ht="15" customHeight="1" spans="1:27">
      <c r="A148" s="50">
        <v>2</v>
      </c>
      <c r="B148" s="50">
        <v>8</v>
      </c>
      <c r="C148" s="37"/>
      <c r="D148" s="7"/>
      <c r="E148" s="12"/>
      <c r="F148" s="59"/>
      <c r="G148" s="60" t="s">
        <v>99</v>
      </c>
      <c r="H148" s="459">
        <v>116</v>
      </c>
      <c r="I148" s="422">
        <f>I149</f>
        <v>0</v>
      </c>
      <c r="J148" s="430">
        <f>J149</f>
        <v>0</v>
      </c>
      <c r="K148" s="422">
        <f>K149</f>
        <v>0</v>
      </c>
      <c r="L148" s="421">
        <f>L149</f>
        <v>0</v>
      </c>
      <c r="M148" s="174"/>
      <c r="N148" s="174"/>
      <c r="O148" s="174"/>
      <c r="P148" s="174"/>
      <c r="Q148" s="174"/>
      <c r="R148" s="174"/>
      <c r="S148" s="174"/>
      <c r="T148" s="174"/>
      <c r="U148" s="174"/>
      <c r="V148" s="174"/>
      <c r="W148" s="174"/>
      <c r="X148" s="174"/>
      <c r="Y148" s="174"/>
      <c r="Z148" s="174"/>
      <c r="AA148" s="174"/>
    </row>
    <row r="149" ht="12.75" customHeight="1" spans="1:27">
      <c r="A149" s="13">
        <v>2</v>
      </c>
      <c r="B149" s="13">
        <v>8</v>
      </c>
      <c r="C149" s="13">
        <v>1</v>
      </c>
      <c r="D149" s="14"/>
      <c r="E149" s="15"/>
      <c r="F149" s="17"/>
      <c r="G149" s="9" t="s">
        <v>99</v>
      </c>
      <c r="H149" s="459">
        <v>117</v>
      </c>
      <c r="I149" s="422">
        <f>I150+I154</f>
        <v>0</v>
      </c>
      <c r="J149" s="430">
        <f>J150+J154</f>
        <v>0</v>
      </c>
      <c r="K149" s="422">
        <f>K150+K154</f>
        <v>0</v>
      </c>
      <c r="L149" s="421">
        <f>L150+L154</f>
        <v>0</v>
      </c>
      <c r="M149" s="174"/>
      <c r="N149" s="174"/>
      <c r="O149" s="174"/>
      <c r="P149" s="174"/>
      <c r="Q149" s="174"/>
      <c r="R149" s="174"/>
      <c r="S149" s="174"/>
      <c r="T149" s="174"/>
      <c r="U149" s="174"/>
      <c r="V149" s="174"/>
      <c r="W149" s="174"/>
      <c r="X149" s="174"/>
      <c r="Y149" s="174"/>
      <c r="Z149" s="174"/>
      <c r="AA149" s="174"/>
    </row>
    <row r="150" ht="13.5" customHeight="1" spans="1:27">
      <c r="A150" s="5">
        <v>2</v>
      </c>
      <c r="B150" s="1">
        <v>8</v>
      </c>
      <c r="C150" s="3">
        <v>1</v>
      </c>
      <c r="D150" s="1">
        <v>1</v>
      </c>
      <c r="E150" s="2"/>
      <c r="F150" s="4"/>
      <c r="G150" s="3" t="s">
        <v>77</v>
      </c>
      <c r="H150" s="459">
        <v>118</v>
      </c>
      <c r="I150" s="415">
        <f>I151</f>
        <v>0</v>
      </c>
      <c r="J150" s="448">
        <f>J151</f>
        <v>0</v>
      </c>
      <c r="K150" s="415">
        <f>K151</f>
        <v>0</v>
      </c>
      <c r="L150" s="414">
        <f>L151</f>
        <v>0</v>
      </c>
      <c r="M150" s="174"/>
      <c r="N150" s="174"/>
      <c r="O150" s="174"/>
      <c r="P150" s="174"/>
      <c r="Q150" s="174"/>
      <c r="R150" s="174"/>
      <c r="S150" s="174"/>
      <c r="T150" s="174"/>
      <c r="U150" s="174"/>
      <c r="V150" s="174"/>
      <c r="W150" s="174"/>
      <c r="X150" s="174"/>
      <c r="Y150" s="174"/>
      <c r="Z150" s="174"/>
      <c r="AA150" s="174"/>
    </row>
    <row r="151" ht="13.5" customHeight="1" spans="1:27">
      <c r="A151" s="5">
        <v>2</v>
      </c>
      <c r="B151" s="1">
        <v>8</v>
      </c>
      <c r="C151" s="9">
        <v>1</v>
      </c>
      <c r="D151" s="10">
        <v>1</v>
      </c>
      <c r="E151" s="8">
        <v>1</v>
      </c>
      <c r="F151" s="11"/>
      <c r="G151" s="9" t="s">
        <v>77</v>
      </c>
      <c r="H151" s="459">
        <v>119</v>
      </c>
      <c r="I151" s="422">
        <f>SUM(I152:I153)</f>
        <v>0</v>
      </c>
      <c r="J151" s="430">
        <f>SUM(J152:J153)</f>
        <v>0</v>
      </c>
      <c r="K151" s="422">
        <f>SUM(K152:K153)</f>
        <v>0</v>
      </c>
      <c r="L151" s="421">
        <f>SUM(L152:L153)</f>
        <v>0</v>
      </c>
      <c r="M151" s="174"/>
      <c r="N151" s="174"/>
      <c r="O151" s="174"/>
      <c r="P151" s="174"/>
      <c r="Q151" s="174"/>
      <c r="R151" s="174"/>
      <c r="S151" s="174"/>
      <c r="T151" s="174"/>
      <c r="U151" s="174"/>
      <c r="V151" s="174"/>
      <c r="W151" s="174"/>
      <c r="X151" s="174"/>
      <c r="Y151" s="174"/>
      <c r="Z151" s="174"/>
      <c r="AA151" s="174"/>
    </row>
    <row r="152" ht="14.25" customHeight="1" spans="1:27">
      <c r="A152" s="1">
        <v>2</v>
      </c>
      <c r="B152" s="10">
        <v>8</v>
      </c>
      <c r="C152" s="3">
        <v>1</v>
      </c>
      <c r="D152" s="1">
        <v>1</v>
      </c>
      <c r="E152" s="2">
        <v>1</v>
      </c>
      <c r="F152" s="4">
        <v>1</v>
      </c>
      <c r="G152" s="3" t="s">
        <v>100</v>
      </c>
      <c r="H152" s="459">
        <v>120</v>
      </c>
      <c r="I152" s="419"/>
      <c r="J152" s="419"/>
      <c r="K152" s="419"/>
      <c r="L152" s="419"/>
      <c r="M152" s="174"/>
      <c r="N152" s="174"/>
      <c r="O152" s="174"/>
      <c r="P152" s="174"/>
      <c r="Q152" s="174"/>
      <c r="R152" s="174"/>
      <c r="S152" s="174"/>
      <c r="T152" s="174"/>
      <c r="U152" s="174"/>
      <c r="V152" s="174"/>
      <c r="W152" s="174"/>
      <c r="X152" s="174"/>
      <c r="Y152" s="174"/>
      <c r="Z152" s="174"/>
      <c r="AA152" s="174"/>
    </row>
    <row r="153" spans="1:27">
      <c r="A153" s="13">
        <v>2</v>
      </c>
      <c r="B153" s="53">
        <v>8</v>
      </c>
      <c r="C153" s="55">
        <v>1</v>
      </c>
      <c r="D153" s="53">
        <v>1</v>
      </c>
      <c r="E153" s="54">
        <v>1</v>
      </c>
      <c r="F153" s="58">
        <v>2</v>
      </c>
      <c r="G153" s="55" t="s">
        <v>101</v>
      </c>
      <c r="H153" s="459">
        <v>121</v>
      </c>
      <c r="I153" s="474"/>
      <c r="J153" s="475"/>
      <c r="K153" s="475"/>
      <c r="L153" s="475"/>
      <c r="M153" s="174"/>
      <c r="N153" s="174"/>
      <c r="O153" s="174"/>
      <c r="P153" s="174"/>
      <c r="Q153" s="174"/>
      <c r="R153" s="174"/>
      <c r="S153" s="174"/>
      <c r="T153" s="174"/>
      <c r="U153" s="174"/>
      <c r="V153" s="174"/>
      <c r="W153" s="174"/>
      <c r="X153" s="174"/>
      <c r="Y153" s="174"/>
      <c r="Z153" s="174"/>
      <c r="AA153" s="174"/>
    </row>
    <row r="154" ht="13.5" customHeight="1" spans="1:27">
      <c r="A154" s="5">
        <v>2</v>
      </c>
      <c r="B154" s="1">
        <v>8</v>
      </c>
      <c r="C154" s="3">
        <v>1</v>
      </c>
      <c r="D154" s="1">
        <v>2</v>
      </c>
      <c r="E154" s="2"/>
      <c r="F154" s="4"/>
      <c r="G154" s="3" t="s">
        <v>78</v>
      </c>
      <c r="H154" s="459">
        <v>122</v>
      </c>
      <c r="I154" s="415">
        <f>I155</f>
        <v>0</v>
      </c>
      <c r="J154" s="448">
        <f t="shared" ref="J154:L155" si="16">J155</f>
        <v>0</v>
      </c>
      <c r="K154" s="415">
        <f t="shared" si="16"/>
        <v>0</v>
      </c>
      <c r="L154" s="414">
        <f t="shared" si="16"/>
        <v>0</v>
      </c>
      <c r="M154" s="174"/>
      <c r="N154" s="174"/>
      <c r="O154" s="174"/>
      <c r="P154" s="174"/>
      <c r="Q154" s="174"/>
      <c r="R154" s="174"/>
      <c r="S154" s="174"/>
      <c r="T154" s="174"/>
      <c r="U154" s="174"/>
      <c r="V154" s="174"/>
      <c r="W154" s="174"/>
      <c r="X154" s="174"/>
      <c r="Y154" s="174"/>
      <c r="Z154" s="174"/>
      <c r="AA154" s="174"/>
    </row>
    <row r="155" spans="1:27">
      <c r="A155" s="5">
        <v>2</v>
      </c>
      <c r="B155" s="1">
        <v>8</v>
      </c>
      <c r="C155" s="3">
        <v>1</v>
      </c>
      <c r="D155" s="1">
        <v>2</v>
      </c>
      <c r="E155" s="2">
        <v>1</v>
      </c>
      <c r="F155" s="4"/>
      <c r="G155" s="3" t="s">
        <v>102</v>
      </c>
      <c r="H155" s="459">
        <v>123</v>
      </c>
      <c r="I155" s="415">
        <f>I156</f>
        <v>0</v>
      </c>
      <c r="J155" s="448">
        <f t="shared" si="16"/>
        <v>0</v>
      </c>
      <c r="K155" s="415">
        <f t="shared" si="16"/>
        <v>0</v>
      </c>
      <c r="L155" s="414">
        <f t="shared" si="16"/>
        <v>0</v>
      </c>
      <c r="M155" s="174"/>
      <c r="N155" s="174"/>
      <c r="O155" s="174"/>
      <c r="P155" s="174"/>
      <c r="Q155" s="174"/>
      <c r="R155" s="174"/>
      <c r="S155" s="174"/>
      <c r="T155" s="174"/>
      <c r="U155" s="174"/>
      <c r="V155" s="174"/>
      <c r="W155" s="174"/>
      <c r="X155" s="174"/>
      <c r="Y155" s="174"/>
      <c r="Z155" s="174"/>
      <c r="AA155" s="174"/>
    </row>
    <row r="156" spans="1:27">
      <c r="A156" s="13">
        <v>2</v>
      </c>
      <c r="B156" s="14">
        <v>8</v>
      </c>
      <c r="C156" s="16">
        <v>1</v>
      </c>
      <c r="D156" s="14">
        <v>2</v>
      </c>
      <c r="E156" s="15">
        <v>1</v>
      </c>
      <c r="F156" s="17">
        <v>1</v>
      </c>
      <c r="G156" s="16" t="s">
        <v>102</v>
      </c>
      <c r="H156" s="459">
        <v>124</v>
      </c>
      <c r="I156" s="477"/>
      <c r="J156" s="520"/>
      <c r="K156" s="520"/>
      <c r="L156" s="520"/>
      <c r="M156" s="174"/>
      <c r="N156" s="174"/>
      <c r="O156" s="174"/>
      <c r="P156" s="174"/>
      <c r="Q156" s="174"/>
      <c r="R156" s="174"/>
      <c r="S156" s="174"/>
      <c r="T156" s="174"/>
      <c r="U156" s="174"/>
      <c r="V156" s="174"/>
      <c r="W156" s="174"/>
      <c r="X156" s="174"/>
      <c r="Y156" s="174"/>
      <c r="Z156" s="174"/>
      <c r="AA156" s="174"/>
    </row>
    <row r="157" ht="39.75" customHeight="1" spans="1:27">
      <c r="A157" s="50">
        <v>2</v>
      </c>
      <c r="B157" s="37">
        <v>9</v>
      </c>
      <c r="C157" s="42"/>
      <c r="D157" s="37"/>
      <c r="E157" s="38"/>
      <c r="F157" s="39"/>
      <c r="G157" s="42" t="s">
        <v>103</v>
      </c>
      <c r="H157" s="459">
        <v>125</v>
      </c>
      <c r="I157" s="415">
        <f>I158+I162</f>
        <v>0</v>
      </c>
      <c r="J157" s="448">
        <f>J158+J162</f>
        <v>0</v>
      </c>
      <c r="K157" s="415">
        <f>K158+K162</f>
        <v>0</v>
      </c>
      <c r="L157" s="414">
        <f>L158+L162</f>
        <v>0</v>
      </c>
      <c r="M157" s="174"/>
      <c r="N157" s="174"/>
      <c r="O157" s="174"/>
      <c r="P157" s="174"/>
      <c r="Q157" s="174"/>
      <c r="R157" s="174"/>
      <c r="S157" s="174"/>
      <c r="T157" s="174"/>
      <c r="U157" s="174"/>
      <c r="V157" s="174"/>
      <c r="W157" s="174"/>
      <c r="X157" s="174"/>
      <c r="Y157" s="174"/>
      <c r="Z157" s="174"/>
      <c r="AA157" s="174"/>
    </row>
    <row r="158" s="78" customFormat="1" ht="39" customHeight="1" spans="1:27">
      <c r="A158" s="5">
        <v>2</v>
      </c>
      <c r="B158" s="1">
        <v>9</v>
      </c>
      <c r="C158" s="3">
        <v>1</v>
      </c>
      <c r="D158" s="1"/>
      <c r="E158" s="2"/>
      <c r="F158" s="4"/>
      <c r="G158" s="3" t="s">
        <v>104</v>
      </c>
      <c r="H158" s="459">
        <v>126</v>
      </c>
      <c r="I158" s="415">
        <f>I159</f>
        <v>0</v>
      </c>
      <c r="J158" s="448">
        <f t="shared" ref="J158:L160" si="17">J159</f>
        <v>0</v>
      </c>
      <c r="K158" s="415">
        <f t="shared" si="17"/>
        <v>0</v>
      </c>
      <c r="L158" s="414">
        <f t="shared" si="17"/>
        <v>0</v>
      </c>
      <c r="M158" s="48"/>
      <c r="N158" s="48"/>
      <c r="O158" s="48"/>
      <c r="P158" s="48"/>
      <c r="Q158" s="48"/>
      <c r="R158" s="48"/>
      <c r="S158" s="48"/>
      <c r="T158" s="48"/>
      <c r="U158" s="48"/>
      <c r="V158" s="48"/>
      <c r="W158" s="48"/>
      <c r="X158" s="48"/>
      <c r="Y158" s="48"/>
      <c r="Z158" s="48"/>
      <c r="AA158" s="48"/>
    </row>
    <row r="159" ht="14.25" customHeight="1" spans="1:27">
      <c r="A159" s="52">
        <v>2</v>
      </c>
      <c r="B159" s="10">
        <v>9</v>
      </c>
      <c r="C159" s="9">
        <v>1</v>
      </c>
      <c r="D159" s="10">
        <v>1</v>
      </c>
      <c r="E159" s="8"/>
      <c r="F159" s="11"/>
      <c r="G159" s="9" t="s">
        <v>70</v>
      </c>
      <c r="H159" s="459">
        <v>127</v>
      </c>
      <c r="I159" s="422">
        <f>I160</f>
        <v>0</v>
      </c>
      <c r="J159" s="430">
        <f t="shared" si="17"/>
        <v>0</v>
      </c>
      <c r="K159" s="422">
        <f t="shared" si="17"/>
        <v>0</v>
      </c>
      <c r="L159" s="421">
        <f t="shared" si="17"/>
        <v>0</v>
      </c>
      <c r="M159" s="174"/>
      <c r="N159" s="174"/>
      <c r="O159" s="174"/>
      <c r="P159" s="174"/>
      <c r="Q159" s="174"/>
      <c r="R159" s="174"/>
      <c r="S159" s="174"/>
      <c r="T159" s="174"/>
      <c r="U159" s="174"/>
      <c r="V159" s="174"/>
      <c r="W159" s="174"/>
      <c r="X159" s="174"/>
      <c r="Y159" s="174"/>
      <c r="Z159" s="174"/>
      <c r="AA159" s="174"/>
    </row>
    <row r="160" ht="15.75" customHeight="1" spans="1:27">
      <c r="A160" s="5">
        <v>2</v>
      </c>
      <c r="B160" s="1">
        <v>9</v>
      </c>
      <c r="C160" s="5">
        <v>1</v>
      </c>
      <c r="D160" s="1">
        <v>1</v>
      </c>
      <c r="E160" s="2">
        <v>1</v>
      </c>
      <c r="F160" s="4"/>
      <c r="G160" s="3" t="s">
        <v>70</v>
      </c>
      <c r="H160" s="459">
        <v>128</v>
      </c>
      <c r="I160" s="415">
        <f>I161</f>
        <v>0</v>
      </c>
      <c r="J160" s="448">
        <f t="shared" si="17"/>
        <v>0</v>
      </c>
      <c r="K160" s="415">
        <f t="shared" si="17"/>
        <v>0</v>
      </c>
      <c r="L160" s="414">
        <f t="shared" si="17"/>
        <v>0</v>
      </c>
      <c r="M160" s="174"/>
      <c r="N160" s="174"/>
      <c r="O160" s="174"/>
      <c r="P160" s="174"/>
      <c r="Q160" s="174"/>
      <c r="R160" s="174"/>
      <c r="S160" s="174"/>
      <c r="T160" s="174"/>
      <c r="U160" s="174"/>
      <c r="V160" s="174"/>
      <c r="W160" s="174"/>
      <c r="X160" s="174"/>
      <c r="Y160" s="174"/>
      <c r="Z160" s="174"/>
      <c r="AA160" s="174"/>
    </row>
    <row r="161" ht="15" customHeight="1" spans="1:27">
      <c r="A161" s="52">
        <v>2</v>
      </c>
      <c r="B161" s="10">
        <v>9</v>
      </c>
      <c r="C161" s="10">
        <v>1</v>
      </c>
      <c r="D161" s="10">
        <v>1</v>
      </c>
      <c r="E161" s="8">
        <v>1</v>
      </c>
      <c r="F161" s="11">
        <v>1</v>
      </c>
      <c r="G161" s="9" t="s">
        <v>70</v>
      </c>
      <c r="H161" s="459">
        <v>129</v>
      </c>
      <c r="I161" s="473"/>
      <c r="J161" s="470"/>
      <c r="K161" s="470"/>
      <c r="L161" s="470"/>
      <c r="M161" s="174"/>
      <c r="N161" s="174"/>
      <c r="O161" s="174"/>
      <c r="P161" s="174"/>
      <c r="Q161" s="174"/>
      <c r="R161" s="174"/>
      <c r="S161" s="174"/>
      <c r="T161" s="174"/>
      <c r="U161" s="174"/>
      <c r="V161" s="174"/>
      <c r="W161" s="174"/>
      <c r="X161" s="174"/>
      <c r="Y161" s="174"/>
      <c r="Z161" s="174"/>
      <c r="AA161" s="174"/>
    </row>
    <row r="162" ht="41.25" customHeight="1" spans="1:27">
      <c r="A162" s="5">
        <v>2</v>
      </c>
      <c r="B162" s="1">
        <v>9</v>
      </c>
      <c r="C162" s="1">
        <v>2</v>
      </c>
      <c r="D162" s="1"/>
      <c r="E162" s="2"/>
      <c r="F162" s="4"/>
      <c r="G162" s="3" t="s">
        <v>103</v>
      </c>
      <c r="H162" s="459">
        <v>130</v>
      </c>
      <c r="I162" s="415">
        <f>SUM(I163+I168)</f>
        <v>0</v>
      </c>
      <c r="J162" s="448">
        <f>SUM(J163+J168)</f>
        <v>0</v>
      </c>
      <c r="K162" s="415">
        <f>SUM(K163+K168)</f>
        <v>0</v>
      </c>
      <c r="L162" s="414">
        <f>SUM(L163+L168)</f>
        <v>0</v>
      </c>
      <c r="M162" s="174"/>
      <c r="N162" s="174"/>
      <c r="O162" s="174"/>
      <c r="P162" s="174"/>
      <c r="Q162" s="174"/>
      <c r="R162" s="174"/>
      <c r="S162" s="174"/>
      <c r="T162" s="174"/>
      <c r="U162" s="174"/>
      <c r="V162" s="174"/>
      <c r="W162" s="174"/>
      <c r="X162" s="174"/>
      <c r="Y162" s="174"/>
      <c r="Z162" s="174"/>
      <c r="AA162" s="174"/>
    </row>
    <row r="163" ht="15.75" customHeight="1" spans="1:27">
      <c r="A163" s="5">
        <v>2</v>
      </c>
      <c r="B163" s="1">
        <v>9</v>
      </c>
      <c r="C163" s="1">
        <v>2</v>
      </c>
      <c r="D163" s="10">
        <v>1</v>
      </c>
      <c r="E163" s="8"/>
      <c r="F163" s="11"/>
      <c r="G163" s="9" t="s">
        <v>77</v>
      </c>
      <c r="H163" s="459">
        <v>131</v>
      </c>
      <c r="I163" s="422">
        <f>I164</f>
        <v>0</v>
      </c>
      <c r="J163" s="430">
        <f>J164</f>
        <v>0</v>
      </c>
      <c r="K163" s="422">
        <f>K164</f>
        <v>0</v>
      </c>
      <c r="L163" s="421">
        <f>L164</f>
        <v>0</v>
      </c>
      <c r="M163" s="174"/>
      <c r="N163" s="174"/>
      <c r="O163" s="174"/>
      <c r="P163" s="174"/>
      <c r="Q163" s="174"/>
      <c r="R163" s="174"/>
      <c r="S163" s="174"/>
      <c r="T163" s="174"/>
      <c r="U163" s="174"/>
      <c r="V163" s="174"/>
      <c r="W163" s="174"/>
      <c r="X163" s="174"/>
      <c r="Y163" s="174"/>
      <c r="Z163" s="174"/>
      <c r="AA163" s="174"/>
    </row>
    <row r="164" ht="17.25" customHeight="1" spans="1:27">
      <c r="A164" s="52">
        <v>2</v>
      </c>
      <c r="B164" s="10">
        <v>9</v>
      </c>
      <c r="C164" s="10">
        <v>2</v>
      </c>
      <c r="D164" s="1">
        <v>1</v>
      </c>
      <c r="E164" s="2">
        <v>1</v>
      </c>
      <c r="F164" s="4"/>
      <c r="G164" s="3" t="s">
        <v>77</v>
      </c>
      <c r="H164" s="459">
        <v>132</v>
      </c>
      <c r="I164" s="415">
        <f>SUM(I165:I167)</f>
        <v>0</v>
      </c>
      <c r="J164" s="448">
        <f>SUM(J165:J167)</f>
        <v>0</v>
      </c>
      <c r="K164" s="415">
        <f>SUM(K165:K167)</f>
        <v>0</v>
      </c>
      <c r="L164" s="414">
        <f>SUM(L165:L167)</f>
        <v>0</v>
      </c>
      <c r="M164" s="174"/>
      <c r="N164" s="174"/>
      <c r="O164" s="174"/>
      <c r="P164" s="174"/>
      <c r="Q164" s="174"/>
      <c r="R164" s="174"/>
      <c r="S164" s="174"/>
      <c r="T164" s="174"/>
      <c r="U164" s="174"/>
      <c r="V164" s="174"/>
      <c r="W164" s="174"/>
      <c r="X164" s="174"/>
      <c r="Y164" s="174"/>
      <c r="Z164" s="174"/>
      <c r="AA164" s="174"/>
    </row>
    <row r="165" ht="13.5" customHeight="1" spans="1:27">
      <c r="A165" s="13">
        <v>2</v>
      </c>
      <c r="B165" s="53">
        <v>9</v>
      </c>
      <c r="C165" s="53">
        <v>2</v>
      </c>
      <c r="D165" s="53">
        <v>1</v>
      </c>
      <c r="E165" s="54">
        <v>1</v>
      </c>
      <c r="F165" s="58">
        <v>1</v>
      </c>
      <c r="G165" s="55" t="s">
        <v>105</v>
      </c>
      <c r="H165" s="459">
        <v>133</v>
      </c>
      <c r="I165" s="474"/>
      <c r="J165" s="451"/>
      <c r="K165" s="451"/>
      <c r="L165" s="451"/>
      <c r="M165" s="174"/>
      <c r="N165" s="174"/>
      <c r="O165" s="174"/>
      <c r="P165" s="174"/>
      <c r="Q165" s="174"/>
      <c r="R165" s="174"/>
      <c r="S165" s="174"/>
      <c r="T165" s="174"/>
      <c r="U165" s="174"/>
      <c r="V165" s="174"/>
      <c r="W165" s="174"/>
      <c r="X165" s="174"/>
      <c r="Y165" s="174"/>
      <c r="Z165" s="174"/>
      <c r="AA165" s="174"/>
    </row>
    <row r="166" ht="28.5" customHeight="1" spans="1:27">
      <c r="A166" s="5">
        <v>2</v>
      </c>
      <c r="B166" s="1">
        <v>9</v>
      </c>
      <c r="C166" s="1">
        <v>2</v>
      </c>
      <c r="D166" s="1">
        <v>1</v>
      </c>
      <c r="E166" s="2">
        <v>1</v>
      </c>
      <c r="F166" s="4">
        <v>2</v>
      </c>
      <c r="G166" s="3" t="s">
        <v>106</v>
      </c>
      <c r="H166" s="459">
        <v>134</v>
      </c>
      <c r="I166" s="419"/>
      <c r="J166" s="454"/>
      <c r="K166" s="454"/>
      <c r="L166" s="454"/>
      <c r="M166" s="174"/>
      <c r="N166" s="174"/>
      <c r="O166" s="174"/>
      <c r="P166" s="174"/>
      <c r="Q166" s="174"/>
      <c r="R166" s="174"/>
      <c r="S166" s="174"/>
      <c r="T166" s="174"/>
      <c r="U166" s="174"/>
      <c r="V166" s="174"/>
      <c r="W166" s="174"/>
      <c r="X166" s="174"/>
      <c r="Y166" s="174"/>
      <c r="Z166" s="174"/>
      <c r="AA166" s="174"/>
    </row>
    <row r="167" ht="15" customHeight="1" spans="1:27">
      <c r="A167" s="5">
        <v>2</v>
      </c>
      <c r="B167" s="1">
        <v>9</v>
      </c>
      <c r="C167" s="1">
        <v>2</v>
      </c>
      <c r="D167" s="1">
        <v>1</v>
      </c>
      <c r="E167" s="2">
        <v>1</v>
      </c>
      <c r="F167" s="4">
        <v>3</v>
      </c>
      <c r="G167" s="3" t="s">
        <v>107</v>
      </c>
      <c r="H167" s="459">
        <v>135</v>
      </c>
      <c r="I167" s="471"/>
      <c r="J167" s="419"/>
      <c r="K167" s="419"/>
      <c r="L167" s="419"/>
      <c r="M167" s="174"/>
      <c r="N167" s="174"/>
      <c r="O167" s="174"/>
      <c r="P167" s="174"/>
      <c r="Q167" s="174"/>
      <c r="R167" s="174"/>
      <c r="S167" s="174"/>
      <c r="T167" s="174"/>
      <c r="U167" s="174"/>
      <c r="V167" s="174"/>
      <c r="W167" s="174"/>
      <c r="X167" s="174"/>
      <c r="Y167" s="174"/>
      <c r="Z167" s="174"/>
      <c r="AA167" s="174"/>
    </row>
    <row r="168" ht="24.75" customHeight="1" spans="1:27">
      <c r="A168" s="57">
        <v>2</v>
      </c>
      <c r="B168" s="53">
        <v>9</v>
      </c>
      <c r="C168" s="53">
        <v>2</v>
      </c>
      <c r="D168" s="53">
        <v>2</v>
      </c>
      <c r="E168" s="54"/>
      <c r="F168" s="58"/>
      <c r="G168" s="3" t="s">
        <v>78</v>
      </c>
      <c r="H168" s="459">
        <v>136</v>
      </c>
      <c r="I168" s="415">
        <f>I169</f>
        <v>0</v>
      </c>
      <c r="J168" s="448">
        <f>J169</f>
        <v>0</v>
      </c>
      <c r="K168" s="415">
        <f>K169</f>
        <v>0</v>
      </c>
      <c r="L168" s="414">
        <f>L169</f>
        <v>0</v>
      </c>
      <c r="M168" s="174"/>
      <c r="N168" s="174"/>
      <c r="O168" s="174"/>
      <c r="P168" s="174"/>
      <c r="Q168" s="174"/>
      <c r="R168" s="174"/>
      <c r="S168" s="174"/>
      <c r="T168" s="174"/>
      <c r="U168" s="174"/>
      <c r="V168" s="174"/>
      <c r="W168" s="174"/>
      <c r="X168" s="174"/>
      <c r="Y168" s="174"/>
      <c r="Z168" s="174"/>
      <c r="AA168" s="174"/>
    </row>
    <row r="169" ht="16.5" customHeight="1" spans="1:27">
      <c r="A169" s="5">
        <v>2</v>
      </c>
      <c r="B169" s="1">
        <v>9</v>
      </c>
      <c r="C169" s="1">
        <v>2</v>
      </c>
      <c r="D169" s="1">
        <v>2</v>
      </c>
      <c r="E169" s="2">
        <v>1</v>
      </c>
      <c r="F169" s="4"/>
      <c r="G169" s="9" t="s">
        <v>108</v>
      </c>
      <c r="H169" s="459">
        <v>137</v>
      </c>
      <c r="I169" s="422">
        <f>SUM(I170:I173)-I171</f>
        <v>0</v>
      </c>
      <c r="J169" s="430">
        <f>SUM(J170:J173)-J171</f>
        <v>0</v>
      </c>
      <c r="K169" s="422">
        <f>SUM(K170:K173)-K171</f>
        <v>0</v>
      </c>
      <c r="L169" s="421">
        <f>SUM(L170:L173)-L171</f>
        <v>0</v>
      </c>
      <c r="M169" s="174"/>
      <c r="N169" s="174"/>
      <c r="O169" s="174"/>
      <c r="P169" s="174"/>
      <c r="Q169" s="174"/>
      <c r="R169" s="174"/>
      <c r="S169" s="174"/>
      <c r="T169" s="174"/>
      <c r="U169" s="174"/>
      <c r="V169" s="174"/>
      <c r="W169" s="174"/>
      <c r="X169" s="174"/>
      <c r="Y169" s="174"/>
      <c r="Z169" s="174"/>
      <c r="AA169" s="174"/>
    </row>
    <row r="170" ht="24.75" customHeight="1" spans="1:27">
      <c r="A170" s="5">
        <v>2</v>
      </c>
      <c r="B170" s="1">
        <v>9</v>
      </c>
      <c r="C170" s="1">
        <v>2</v>
      </c>
      <c r="D170" s="1">
        <v>2</v>
      </c>
      <c r="E170" s="1">
        <v>1</v>
      </c>
      <c r="F170" s="4">
        <v>1</v>
      </c>
      <c r="G170" s="62" t="s">
        <v>109</v>
      </c>
      <c r="H170" s="459">
        <v>138</v>
      </c>
      <c r="I170" s="471"/>
      <c r="J170" s="451"/>
      <c r="K170" s="451"/>
      <c r="L170" s="451"/>
      <c r="M170" s="174"/>
      <c r="N170" s="174"/>
      <c r="O170" s="174"/>
      <c r="P170" s="174"/>
      <c r="Q170" s="174"/>
      <c r="R170" s="174"/>
      <c r="S170" s="174"/>
      <c r="T170" s="174"/>
      <c r="U170" s="174"/>
      <c r="V170" s="174"/>
      <c r="W170" s="174"/>
      <c r="X170" s="174"/>
      <c r="Y170" s="174"/>
      <c r="Z170" s="174"/>
      <c r="AA170" s="174"/>
    </row>
    <row r="171" ht="12" customHeight="1" spans="1:27">
      <c r="A171" s="379">
        <v>1</v>
      </c>
      <c r="B171" s="380"/>
      <c r="C171" s="380"/>
      <c r="D171" s="380"/>
      <c r="E171" s="380"/>
      <c r="F171" s="381"/>
      <c r="G171" s="379">
        <v>2</v>
      </c>
      <c r="H171" s="379">
        <v>3</v>
      </c>
      <c r="I171" s="382">
        <v>4</v>
      </c>
      <c r="J171" s="478">
        <v>5</v>
      </c>
      <c r="K171" s="478">
        <v>6</v>
      </c>
      <c r="L171" s="478">
        <v>7</v>
      </c>
      <c r="M171" s="174"/>
      <c r="N171" s="174"/>
      <c r="O171" s="174"/>
      <c r="P171" s="174"/>
      <c r="Q171" s="174"/>
      <c r="R171" s="174"/>
      <c r="S171" s="174"/>
      <c r="T171" s="174"/>
      <c r="U171" s="174"/>
      <c r="V171" s="174"/>
      <c r="W171" s="174"/>
      <c r="X171" s="174"/>
      <c r="Y171" s="174"/>
      <c r="Z171" s="174"/>
      <c r="AA171" s="174"/>
    </row>
    <row r="172" ht="29.25" customHeight="1" spans="1:27">
      <c r="A172" s="46">
        <v>2</v>
      </c>
      <c r="B172" s="48">
        <v>9</v>
      </c>
      <c r="C172" s="46">
        <v>2</v>
      </c>
      <c r="D172" s="47">
        <v>2</v>
      </c>
      <c r="E172" s="47">
        <v>1</v>
      </c>
      <c r="F172" s="63">
        <v>2</v>
      </c>
      <c r="G172" s="48" t="s">
        <v>110</v>
      </c>
      <c r="H172" s="468">
        <v>139</v>
      </c>
      <c r="I172" s="451"/>
      <c r="J172" s="420"/>
      <c r="K172" s="420"/>
      <c r="L172" s="420"/>
      <c r="M172" s="174"/>
      <c r="N172" s="174"/>
      <c r="O172" s="174"/>
      <c r="P172" s="174"/>
      <c r="Q172" s="174"/>
      <c r="R172" s="174"/>
      <c r="S172" s="174"/>
      <c r="T172" s="174"/>
      <c r="U172" s="174"/>
      <c r="V172" s="174"/>
      <c r="W172" s="174"/>
      <c r="X172" s="174"/>
      <c r="Y172" s="174"/>
      <c r="Z172" s="174"/>
      <c r="AA172" s="174"/>
    </row>
    <row r="173" ht="18" customHeight="1" spans="1:27">
      <c r="A173" s="19">
        <v>2</v>
      </c>
      <c r="B173" s="64">
        <v>9</v>
      </c>
      <c r="C173" s="30">
        <v>2</v>
      </c>
      <c r="D173" s="31">
        <v>2</v>
      </c>
      <c r="E173" s="31">
        <v>1</v>
      </c>
      <c r="F173" s="32">
        <v>3</v>
      </c>
      <c r="G173" s="31" t="s">
        <v>111</v>
      </c>
      <c r="H173" s="469">
        <v>140</v>
      </c>
      <c r="I173" s="454"/>
      <c r="J173" s="454"/>
      <c r="K173" s="454"/>
      <c r="L173" s="454"/>
      <c r="M173" s="174"/>
      <c r="N173" s="174"/>
      <c r="O173" s="174"/>
      <c r="P173" s="174"/>
      <c r="Q173" s="174"/>
      <c r="R173" s="174"/>
      <c r="S173" s="174"/>
      <c r="T173" s="174"/>
      <c r="U173" s="174"/>
      <c r="V173" s="174"/>
      <c r="W173" s="174"/>
      <c r="X173" s="174"/>
      <c r="Y173" s="174"/>
      <c r="Z173" s="174"/>
      <c r="AA173" s="174"/>
    </row>
    <row r="174" ht="58.5" customHeight="1" spans="1:27">
      <c r="A174" s="65">
        <v>3</v>
      </c>
      <c r="B174" s="66"/>
      <c r="C174" s="65"/>
      <c r="D174" s="67"/>
      <c r="E174" s="67"/>
      <c r="F174" s="68"/>
      <c r="G174" s="69" t="s">
        <v>112</v>
      </c>
      <c r="H174" s="468">
        <v>141</v>
      </c>
      <c r="I174" s="414">
        <f>SUM(I175+I226+I286)</f>
        <v>0</v>
      </c>
      <c r="J174" s="448">
        <f>SUM(J175+J226+J286)</f>
        <v>0</v>
      </c>
      <c r="K174" s="415">
        <f>SUM(K175+K226+K286)</f>
        <v>0</v>
      </c>
      <c r="L174" s="414">
        <f>SUM(L175+L226+L286)</f>
        <v>0</v>
      </c>
      <c r="M174" s="174"/>
      <c r="N174" s="174"/>
      <c r="O174" s="174"/>
      <c r="P174" s="174"/>
      <c r="Q174" s="174"/>
      <c r="R174" s="174"/>
      <c r="S174" s="174"/>
      <c r="T174" s="174"/>
      <c r="U174" s="174"/>
      <c r="V174" s="174"/>
      <c r="W174" s="174"/>
      <c r="X174" s="174"/>
      <c r="Y174" s="174"/>
      <c r="Z174" s="174"/>
      <c r="AA174" s="174"/>
    </row>
    <row r="175" ht="34.5" customHeight="1" spans="1:27">
      <c r="A175" s="50">
        <v>3</v>
      </c>
      <c r="B175" s="37">
        <v>1</v>
      </c>
      <c r="C175" s="7"/>
      <c r="D175" s="12"/>
      <c r="E175" s="12"/>
      <c r="F175" s="59"/>
      <c r="G175" s="70" t="s">
        <v>113</v>
      </c>
      <c r="H175" s="469">
        <v>142</v>
      </c>
      <c r="I175" s="414">
        <f>SUM(I176+I197+I205+I216+I220)</f>
        <v>0</v>
      </c>
      <c r="J175" s="421">
        <f>SUM(J176+J197+J205+J216+J220)</f>
        <v>0</v>
      </c>
      <c r="K175" s="421">
        <f>SUM(K176+K197+K205+K216+K220)</f>
        <v>0</v>
      </c>
      <c r="L175" s="421">
        <f>SUM(L176+L197+L205+L216+L220)</f>
        <v>0</v>
      </c>
      <c r="M175" s="174"/>
      <c r="N175" s="174"/>
      <c r="O175" s="174"/>
      <c r="P175" s="174"/>
      <c r="Q175" s="174"/>
      <c r="R175" s="174"/>
      <c r="S175" s="174"/>
      <c r="T175" s="174"/>
      <c r="U175" s="174"/>
      <c r="V175" s="174"/>
      <c r="W175" s="174"/>
      <c r="X175" s="174"/>
      <c r="Y175" s="174"/>
      <c r="Z175" s="174"/>
      <c r="AA175" s="174"/>
    </row>
    <row r="176" ht="30.75" customHeight="1" spans="1:27">
      <c r="A176" s="10">
        <v>3</v>
      </c>
      <c r="B176" s="9">
        <v>1</v>
      </c>
      <c r="C176" s="10">
        <v>1</v>
      </c>
      <c r="D176" s="8"/>
      <c r="E176" s="8"/>
      <c r="F176" s="71"/>
      <c r="G176" s="5" t="s">
        <v>114</v>
      </c>
      <c r="H176" s="468">
        <v>143</v>
      </c>
      <c r="I176" s="421">
        <f>SUM(I177+I180+I185+I189+I194)</f>
        <v>0</v>
      </c>
      <c r="J176" s="448">
        <f>SUM(J177+J180+J185+J189+J194)</f>
        <v>0</v>
      </c>
      <c r="K176" s="415">
        <f>SUM(K177+K180+K185+K189+K194)</f>
        <v>0</v>
      </c>
      <c r="L176" s="414">
        <f>SUM(L177+L180+L185+L189+L194)</f>
        <v>0</v>
      </c>
      <c r="M176" s="174"/>
      <c r="N176" s="174"/>
      <c r="O176" s="174"/>
      <c r="P176" s="174"/>
      <c r="Q176" s="174"/>
      <c r="R176" s="174"/>
      <c r="S176" s="174"/>
      <c r="T176" s="174"/>
      <c r="U176" s="174"/>
      <c r="V176" s="174"/>
      <c r="W176" s="174"/>
      <c r="X176" s="174"/>
      <c r="Y176" s="174"/>
      <c r="Z176" s="174"/>
      <c r="AA176" s="174"/>
    </row>
    <row r="177" ht="14.25" customHeight="1" spans="1:27">
      <c r="A177" s="1">
        <v>3</v>
      </c>
      <c r="B177" s="3">
        <v>1</v>
      </c>
      <c r="C177" s="1">
        <v>1</v>
      </c>
      <c r="D177" s="2">
        <v>1</v>
      </c>
      <c r="E177" s="2"/>
      <c r="F177" s="72"/>
      <c r="G177" s="1" t="s">
        <v>115</v>
      </c>
      <c r="H177" s="469">
        <v>144</v>
      </c>
      <c r="I177" s="414">
        <f t="shared" ref="I177:L178" si="18">I178</f>
        <v>0</v>
      </c>
      <c r="J177" s="430">
        <f t="shared" si="18"/>
        <v>0</v>
      </c>
      <c r="K177" s="422">
        <f t="shared" si="18"/>
        <v>0</v>
      </c>
      <c r="L177" s="421">
        <f t="shared" si="18"/>
        <v>0</v>
      </c>
      <c r="M177" s="174"/>
      <c r="N177" s="174"/>
      <c r="O177" s="174"/>
      <c r="P177" s="174"/>
      <c r="Q177" s="174"/>
      <c r="R177" s="174"/>
      <c r="S177" s="174"/>
      <c r="T177" s="174"/>
      <c r="U177" s="174"/>
      <c r="V177" s="174"/>
      <c r="W177" s="174"/>
      <c r="X177" s="174"/>
      <c r="Y177" s="174"/>
      <c r="Z177" s="174"/>
      <c r="AA177" s="174"/>
    </row>
    <row r="178" ht="14.25" customHeight="1" spans="1:27">
      <c r="A178" s="1">
        <v>3</v>
      </c>
      <c r="B178" s="3">
        <v>1</v>
      </c>
      <c r="C178" s="1">
        <v>1</v>
      </c>
      <c r="D178" s="2">
        <v>1</v>
      </c>
      <c r="E178" s="2">
        <v>1</v>
      </c>
      <c r="F178" s="44"/>
      <c r="G178" s="3" t="s">
        <v>115</v>
      </c>
      <c r="H178" s="468">
        <v>145</v>
      </c>
      <c r="I178" s="421">
        <f t="shared" si="18"/>
        <v>0</v>
      </c>
      <c r="J178" s="414">
        <f t="shared" si="18"/>
        <v>0</v>
      </c>
      <c r="K178" s="414">
        <f t="shared" si="18"/>
        <v>0</v>
      </c>
      <c r="L178" s="414">
        <f t="shared" si="18"/>
        <v>0</v>
      </c>
      <c r="M178" s="174"/>
      <c r="N178" s="174"/>
      <c r="O178" s="174"/>
      <c r="P178" s="174"/>
      <c r="Q178" s="174"/>
      <c r="R178" s="174"/>
      <c r="S178" s="174"/>
      <c r="T178" s="174"/>
      <c r="U178" s="174"/>
      <c r="V178" s="174"/>
      <c r="W178" s="174"/>
      <c r="X178" s="174"/>
      <c r="Y178" s="174"/>
      <c r="Z178" s="174"/>
      <c r="AA178" s="174"/>
    </row>
    <row r="179" ht="15" customHeight="1" spans="1:27">
      <c r="A179" s="1">
        <v>3</v>
      </c>
      <c r="B179" s="3">
        <v>1</v>
      </c>
      <c r="C179" s="1">
        <v>1</v>
      </c>
      <c r="D179" s="2">
        <v>1</v>
      </c>
      <c r="E179" s="2">
        <v>1</v>
      </c>
      <c r="F179" s="44">
        <v>1</v>
      </c>
      <c r="G179" s="3" t="s">
        <v>115</v>
      </c>
      <c r="H179" s="469">
        <v>146</v>
      </c>
      <c r="I179" s="449"/>
      <c r="J179" s="420"/>
      <c r="K179" s="420"/>
      <c r="L179" s="420"/>
      <c r="M179" s="174"/>
      <c r="N179" s="174"/>
      <c r="O179" s="174"/>
      <c r="P179" s="174"/>
      <c r="Q179" s="174"/>
      <c r="R179" s="174"/>
      <c r="S179" s="174"/>
      <c r="T179" s="174"/>
      <c r="U179" s="174"/>
      <c r="V179" s="174"/>
      <c r="W179" s="174"/>
      <c r="X179" s="174"/>
      <c r="Y179" s="174"/>
      <c r="Z179" s="174"/>
      <c r="AA179" s="174"/>
    </row>
    <row r="180" ht="15" customHeight="1" spans="1:27">
      <c r="A180" s="10">
        <v>3</v>
      </c>
      <c r="B180" s="8">
        <v>1</v>
      </c>
      <c r="C180" s="8">
        <v>1</v>
      </c>
      <c r="D180" s="8">
        <v>2</v>
      </c>
      <c r="E180" s="8"/>
      <c r="F180" s="11"/>
      <c r="G180" s="9" t="s">
        <v>116</v>
      </c>
      <c r="H180" s="468">
        <v>147</v>
      </c>
      <c r="I180" s="421">
        <f>I181</f>
        <v>0</v>
      </c>
      <c r="J180" s="430">
        <f>J181</f>
        <v>0</v>
      </c>
      <c r="K180" s="422">
        <f>K181</f>
        <v>0</v>
      </c>
      <c r="L180" s="421">
        <f>L181</f>
        <v>0</v>
      </c>
      <c r="M180" s="174"/>
      <c r="N180" s="174"/>
      <c r="O180" s="174"/>
      <c r="P180" s="174"/>
      <c r="Q180" s="174"/>
      <c r="R180" s="174"/>
      <c r="S180" s="174"/>
      <c r="T180" s="174"/>
      <c r="U180" s="174"/>
      <c r="V180" s="174"/>
      <c r="W180" s="174"/>
      <c r="X180" s="174"/>
      <c r="Y180" s="174"/>
      <c r="Z180" s="174"/>
      <c r="AA180" s="174"/>
    </row>
    <row r="181" ht="15.75" customHeight="1" spans="1:27">
      <c r="A181" s="1">
        <v>3</v>
      </c>
      <c r="B181" s="2">
        <v>1</v>
      </c>
      <c r="C181" s="2">
        <v>1</v>
      </c>
      <c r="D181" s="2">
        <v>2</v>
      </c>
      <c r="E181" s="2">
        <v>1</v>
      </c>
      <c r="F181" s="4"/>
      <c r="G181" s="3" t="s">
        <v>116</v>
      </c>
      <c r="H181" s="469">
        <v>148</v>
      </c>
      <c r="I181" s="414">
        <f>SUM(I182:I184)</f>
        <v>0</v>
      </c>
      <c r="J181" s="448">
        <f>SUM(J182:J184)</f>
        <v>0</v>
      </c>
      <c r="K181" s="415">
        <f>SUM(K182:K184)</f>
        <v>0</v>
      </c>
      <c r="L181" s="414">
        <f>SUM(L182:L184)</f>
        <v>0</v>
      </c>
      <c r="M181" s="174"/>
      <c r="N181" s="174"/>
      <c r="O181" s="174"/>
      <c r="P181" s="174"/>
      <c r="Q181" s="174"/>
      <c r="R181" s="174"/>
      <c r="S181" s="174"/>
      <c r="T181" s="174"/>
      <c r="U181" s="174"/>
      <c r="V181" s="174"/>
      <c r="W181" s="174"/>
      <c r="X181" s="174"/>
      <c r="Y181" s="174"/>
      <c r="Z181" s="174"/>
      <c r="AA181" s="174"/>
    </row>
    <row r="182" ht="15" customHeight="1" spans="1:27">
      <c r="A182" s="10">
        <v>3</v>
      </c>
      <c r="B182" s="8">
        <v>1</v>
      </c>
      <c r="C182" s="8">
        <v>1</v>
      </c>
      <c r="D182" s="8">
        <v>2</v>
      </c>
      <c r="E182" s="8">
        <v>1</v>
      </c>
      <c r="F182" s="11">
        <v>1</v>
      </c>
      <c r="G182" s="9" t="s">
        <v>117</v>
      </c>
      <c r="H182" s="468">
        <v>149</v>
      </c>
      <c r="I182" s="451"/>
      <c r="J182" s="418"/>
      <c r="K182" s="418"/>
      <c r="L182" s="479"/>
      <c r="M182" s="174"/>
      <c r="N182" s="174"/>
      <c r="O182" s="174"/>
      <c r="P182" s="174"/>
      <c r="Q182" s="174"/>
      <c r="R182" s="174"/>
      <c r="S182" s="174"/>
      <c r="T182" s="174"/>
      <c r="U182" s="174"/>
      <c r="V182" s="174"/>
      <c r="W182" s="174"/>
      <c r="X182" s="174"/>
      <c r="Y182" s="174"/>
      <c r="Z182" s="174"/>
      <c r="AA182" s="174"/>
    </row>
    <row r="183" ht="16.5" customHeight="1" spans="1:27">
      <c r="A183" s="1">
        <v>3</v>
      </c>
      <c r="B183" s="2">
        <v>1</v>
      </c>
      <c r="C183" s="2">
        <v>1</v>
      </c>
      <c r="D183" s="2">
        <v>2</v>
      </c>
      <c r="E183" s="2">
        <v>1</v>
      </c>
      <c r="F183" s="4">
        <v>2</v>
      </c>
      <c r="G183" s="3" t="s">
        <v>118</v>
      </c>
      <c r="H183" s="469">
        <v>150</v>
      </c>
      <c r="I183" s="449"/>
      <c r="J183" s="420"/>
      <c r="K183" s="420"/>
      <c r="L183" s="420"/>
      <c r="M183" s="174"/>
      <c r="N183" s="174"/>
      <c r="O183" s="174"/>
      <c r="P183" s="174"/>
      <c r="Q183" s="174"/>
      <c r="R183" s="174"/>
      <c r="S183" s="174"/>
      <c r="T183" s="174"/>
      <c r="U183" s="174"/>
      <c r="V183" s="174"/>
      <c r="W183" s="174"/>
      <c r="X183" s="174"/>
      <c r="Y183" s="174"/>
      <c r="Z183" s="174"/>
      <c r="AA183" s="174"/>
    </row>
    <row r="184" ht="16.5" customHeight="1" spans="1:27">
      <c r="A184" s="10">
        <v>3</v>
      </c>
      <c r="B184" s="8">
        <v>1</v>
      </c>
      <c r="C184" s="8">
        <v>1</v>
      </c>
      <c r="D184" s="8">
        <v>2</v>
      </c>
      <c r="E184" s="8">
        <v>1</v>
      </c>
      <c r="F184" s="11">
        <v>3</v>
      </c>
      <c r="G184" s="9" t="s">
        <v>119</v>
      </c>
      <c r="H184" s="468">
        <v>151</v>
      </c>
      <c r="I184" s="451"/>
      <c r="J184" s="418"/>
      <c r="K184" s="418"/>
      <c r="L184" s="479"/>
      <c r="M184" s="174"/>
      <c r="N184" s="174"/>
      <c r="O184" s="174"/>
      <c r="P184" s="174"/>
      <c r="Q184" s="174"/>
      <c r="R184" s="174"/>
      <c r="S184" s="174"/>
      <c r="T184" s="174"/>
      <c r="U184" s="174"/>
      <c r="V184" s="174"/>
      <c r="W184" s="174"/>
      <c r="X184" s="174"/>
      <c r="Y184" s="174"/>
      <c r="Z184" s="174"/>
      <c r="AA184" s="174"/>
    </row>
    <row r="185" ht="15.75" customHeight="1" spans="1:27">
      <c r="A185" s="1">
        <v>3</v>
      </c>
      <c r="B185" s="2">
        <v>1</v>
      </c>
      <c r="C185" s="2">
        <v>1</v>
      </c>
      <c r="D185" s="2">
        <v>3</v>
      </c>
      <c r="E185" s="2"/>
      <c r="F185" s="4"/>
      <c r="G185" s="3" t="s">
        <v>120</v>
      </c>
      <c r="H185" s="469">
        <v>152</v>
      </c>
      <c r="I185" s="414">
        <f>I186</f>
        <v>0</v>
      </c>
      <c r="J185" s="448">
        <f>J186</f>
        <v>0</v>
      </c>
      <c r="K185" s="415">
        <f>K186</f>
        <v>0</v>
      </c>
      <c r="L185" s="414">
        <f>L186</f>
        <v>0</v>
      </c>
      <c r="M185" s="174"/>
      <c r="N185" s="174"/>
      <c r="O185" s="174"/>
      <c r="P185" s="174"/>
      <c r="Q185" s="174"/>
      <c r="R185" s="174"/>
      <c r="S185" s="174"/>
      <c r="T185" s="174"/>
      <c r="U185" s="174"/>
      <c r="V185" s="174"/>
      <c r="W185" s="174"/>
      <c r="X185" s="174"/>
      <c r="Y185" s="174"/>
      <c r="Z185" s="174"/>
      <c r="AA185" s="174"/>
    </row>
    <row r="186" ht="15.75" customHeight="1" spans="1:27">
      <c r="A186" s="1">
        <v>3</v>
      </c>
      <c r="B186" s="2">
        <v>1</v>
      </c>
      <c r="C186" s="2">
        <v>1</v>
      </c>
      <c r="D186" s="2">
        <v>3</v>
      </c>
      <c r="E186" s="2">
        <v>1</v>
      </c>
      <c r="F186" s="4"/>
      <c r="G186" s="3" t="s">
        <v>120</v>
      </c>
      <c r="H186" s="468">
        <v>153</v>
      </c>
      <c r="I186" s="414">
        <f>SUM(I187:I188)</f>
        <v>0</v>
      </c>
      <c r="J186" s="448">
        <f>SUM(J187:J188)</f>
        <v>0</v>
      </c>
      <c r="K186" s="415">
        <f>SUM(K187:K188)</f>
        <v>0</v>
      </c>
      <c r="L186" s="414">
        <f>SUM(L187:L188)</f>
        <v>0</v>
      </c>
      <c r="M186" s="174"/>
      <c r="N186" s="174"/>
      <c r="O186" s="174"/>
      <c r="P186" s="174"/>
      <c r="Q186" s="174"/>
      <c r="R186" s="174"/>
      <c r="S186" s="174"/>
      <c r="T186" s="174"/>
      <c r="U186" s="174"/>
      <c r="V186" s="174"/>
      <c r="W186" s="174"/>
      <c r="X186" s="174"/>
      <c r="Y186" s="174"/>
      <c r="Z186" s="174"/>
      <c r="AA186" s="174"/>
    </row>
    <row r="187" ht="15" customHeight="1" spans="1:27">
      <c r="A187" s="1">
        <v>3</v>
      </c>
      <c r="B187" s="2">
        <v>1</v>
      </c>
      <c r="C187" s="2">
        <v>1</v>
      </c>
      <c r="D187" s="2">
        <v>3</v>
      </c>
      <c r="E187" s="2">
        <v>1</v>
      </c>
      <c r="F187" s="4">
        <v>1</v>
      </c>
      <c r="G187" s="3" t="s">
        <v>121</v>
      </c>
      <c r="H187" s="469">
        <v>154</v>
      </c>
      <c r="I187" s="449"/>
      <c r="J187" s="420"/>
      <c r="K187" s="420"/>
      <c r="L187" s="479"/>
      <c r="M187" s="174"/>
      <c r="N187" s="174"/>
      <c r="O187" s="174"/>
      <c r="P187" s="174"/>
      <c r="Q187" s="174"/>
      <c r="R187" s="174"/>
      <c r="S187" s="174"/>
      <c r="T187" s="174"/>
      <c r="U187" s="174"/>
      <c r="V187" s="174"/>
      <c r="W187" s="174"/>
      <c r="X187" s="174"/>
      <c r="Y187" s="174"/>
      <c r="Z187" s="174"/>
      <c r="AA187" s="174"/>
    </row>
    <row r="188" ht="15.75" customHeight="1" spans="1:27">
      <c r="A188" s="1">
        <v>3</v>
      </c>
      <c r="B188" s="2">
        <v>1</v>
      </c>
      <c r="C188" s="2">
        <v>1</v>
      </c>
      <c r="D188" s="2">
        <v>3</v>
      </c>
      <c r="E188" s="2">
        <v>1</v>
      </c>
      <c r="F188" s="4">
        <v>2</v>
      </c>
      <c r="G188" s="3" t="s">
        <v>122</v>
      </c>
      <c r="H188" s="468">
        <v>155</v>
      </c>
      <c r="I188" s="451"/>
      <c r="J188" s="420"/>
      <c r="K188" s="420"/>
      <c r="L188" s="420"/>
      <c r="M188" s="174"/>
      <c r="N188" s="174"/>
      <c r="O188" s="174"/>
      <c r="P188" s="174"/>
      <c r="Q188" s="174"/>
      <c r="R188" s="174"/>
      <c r="S188" s="174"/>
      <c r="T188" s="174"/>
      <c r="U188" s="174"/>
      <c r="V188" s="174"/>
      <c r="W188" s="174"/>
      <c r="X188" s="174"/>
      <c r="Y188" s="174"/>
      <c r="Z188" s="174"/>
      <c r="AA188" s="174"/>
    </row>
    <row r="189" ht="15" customHeight="1" spans="1:27">
      <c r="A189" s="14">
        <v>3</v>
      </c>
      <c r="B189" s="15">
        <v>1</v>
      </c>
      <c r="C189" s="15">
        <v>1</v>
      </c>
      <c r="D189" s="15">
        <v>4</v>
      </c>
      <c r="E189" s="15"/>
      <c r="F189" s="17"/>
      <c r="G189" s="16" t="s">
        <v>123</v>
      </c>
      <c r="H189" s="469">
        <v>156</v>
      </c>
      <c r="I189" s="414">
        <f>I190</f>
        <v>0</v>
      </c>
      <c r="J189" s="450">
        <f>J190</f>
        <v>0</v>
      </c>
      <c r="K189" s="416">
        <f>K190</f>
        <v>0</v>
      </c>
      <c r="L189" s="417">
        <f>L190</f>
        <v>0</v>
      </c>
      <c r="M189" s="174"/>
      <c r="N189" s="174"/>
      <c r="O189" s="174"/>
      <c r="P189" s="174"/>
      <c r="Q189" s="174"/>
      <c r="R189" s="174"/>
      <c r="S189" s="174"/>
      <c r="T189" s="174"/>
      <c r="U189" s="174"/>
      <c r="V189" s="174"/>
      <c r="W189" s="174"/>
      <c r="X189" s="174"/>
      <c r="Y189" s="174"/>
      <c r="Z189" s="174"/>
      <c r="AA189" s="174"/>
    </row>
    <row r="190" ht="16.5" customHeight="1" spans="1:27">
      <c r="A190" s="1">
        <v>3</v>
      </c>
      <c r="B190" s="2">
        <v>1</v>
      </c>
      <c r="C190" s="2">
        <v>1</v>
      </c>
      <c r="D190" s="2">
        <v>4</v>
      </c>
      <c r="E190" s="2">
        <v>1</v>
      </c>
      <c r="F190" s="4"/>
      <c r="G190" s="3" t="s">
        <v>123</v>
      </c>
      <c r="H190" s="468">
        <v>157</v>
      </c>
      <c r="I190" s="421">
        <f>SUM(I191:I193)</f>
        <v>0</v>
      </c>
      <c r="J190" s="448">
        <f>SUM(J191:J193)</f>
        <v>0</v>
      </c>
      <c r="K190" s="415">
        <f>SUM(K191:K193)</f>
        <v>0</v>
      </c>
      <c r="L190" s="414">
        <f>SUM(L191:L193)</f>
        <v>0</v>
      </c>
      <c r="M190" s="174"/>
      <c r="N190" s="174"/>
      <c r="O190" s="174"/>
      <c r="P190" s="174"/>
      <c r="Q190" s="174"/>
      <c r="R190" s="174"/>
      <c r="S190" s="174"/>
      <c r="T190" s="174"/>
      <c r="U190" s="174"/>
      <c r="V190" s="174"/>
      <c r="W190" s="174"/>
      <c r="X190" s="174"/>
      <c r="Y190" s="174"/>
      <c r="Z190" s="174"/>
      <c r="AA190" s="174"/>
    </row>
    <row r="191" ht="15.75" customHeight="1" spans="1:27">
      <c r="A191" s="1">
        <v>3</v>
      </c>
      <c r="B191" s="2">
        <v>1</v>
      </c>
      <c r="C191" s="2">
        <v>1</v>
      </c>
      <c r="D191" s="2">
        <v>4</v>
      </c>
      <c r="E191" s="2">
        <v>1</v>
      </c>
      <c r="F191" s="4">
        <v>1</v>
      </c>
      <c r="G191" s="3" t="s">
        <v>124</v>
      </c>
      <c r="H191" s="469">
        <v>158</v>
      </c>
      <c r="I191" s="449"/>
      <c r="J191" s="420"/>
      <c r="K191" s="420"/>
      <c r="L191" s="479"/>
      <c r="M191" s="174"/>
      <c r="N191" s="174"/>
      <c r="O191" s="174"/>
      <c r="P191" s="174"/>
      <c r="Q191" s="174"/>
      <c r="R191" s="174"/>
      <c r="S191" s="174"/>
      <c r="T191" s="174"/>
      <c r="U191" s="174"/>
      <c r="V191" s="174"/>
      <c r="W191" s="174"/>
      <c r="X191" s="174"/>
      <c r="Y191" s="174"/>
      <c r="Z191" s="174"/>
      <c r="AA191" s="174"/>
    </row>
    <row r="192" ht="15.75" customHeight="1" spans="1:27">
      <c r="A192" s="10">
        <v>3</v>
      </c>
      <c r="B192" s="8">
        <v>1</v>
      </c>
      <c r="C192" s="8">
        <v>1</v>
      </c>
      <c r="D192" s="8">
        <v>4</v>
      </c>
      <c r="E192" s="8">
        <v>1</v>
      </c>
      <c r="F192" s="11">
        <v>2</v>
      </c>
      <c r="G192" s="9" t="s">
        <v>125</v>
      </c>
      <c r="H192" s="468">
        <v>159</v>
      </c>
      <c r="I192" s="451"/>
      <c r="J192" s="418"/>
      <c r="K192" s="418"/>
      <c r="L192" s="420"/>
      <c r="M192" s="174"/>
      <c r="N192" s="174"/>
      <c r="O192" s="174"/>
      <c r="P192" s="174"/>
      <c r="Q192" s="174"/>
      <c r="R192" s="174"/>
      <c r="S192" s="174"/>
      <c r="T192" s="174"/>
      <c r="U192" s="174"/>
      <c r="V192" s="174"/>
      <c r="W192" s="174"/>
      <c r="X192" s="174"/>
      <c r="Y192" s="174"/>
      <c r="Z192" s="174"/>
      <c r="AA192" s="174"/>
    </row>
    <row r="193" ht="15.75" customHeight="1" spans="1:27">
      <c r="A193" s="1">
        <v>3</v>
      </c>
      <c r="B193" s="54">
        <v>1</v>
      </c>
      <c r="C193" s="54">
        <v>1</v>
      </c>
      <c r="D193" s="54">
        <v>4</v>
      </c>
      <c r="E193" s="54">
        <v>1</v>
      </c>
      <c r="F193" s="58">
        <v>3</v>
      </c>
      <c r="G193" s="54" t="s">
        <v>126</v>
      </c>
      <c r="H193" s="469">
        <v>160</v>
      </c>
      <c r="I193" s="454"/>
      <c r="J193" s="479"/>
      <c r="K193" s="479"/>
      <c r="L193" s="479"/>
      <c r="M193" s="174"/>
      <c r="N193" s="174"/>
      <c r="O193" s="174"/>
      <c r="P193" s="174"/>
      <c r="Q193" s="174"/>
      <c r="R193" s="174"/>
      <c r="S193" s="174"/>
      <c r="T193" s="174"/>
      <c r="U193" s="174"/>
      <c r="V193" s="174"/>
      <c r="W193" s="174"/>
      <c r="X193" s="174"/>
      <c r="Y193" s="174"/>
      <c r="Z193" s="174"/>
      <c r="AA193" s="174"/>
    </row>
    <row r="194" ht="18.75" customHeight="1" spans="1:27">
      <c r="A194" s="1">
        <v>3</v>
      </c>
      <c r="B194" s="2">
        <v>1</v>
      </c>
      <c r="C194" s="2">
        <v>1</v>
      </c>
      <c r="D194" s="2">
        <v>5</v>
      </c>
      <c r="E194" s="2"/>
      <c r="F194" s="4"/>
      <c r="G194" s="3" t="s">
        <v>127</v>
      </c>
      <c r="H194" s="468">
        <v>161</v>
      </c>
      <c r="I194" s="414">
        <f t="shared" ref="I194:L195" si="19">I195</f>
        <v>0</v>
      </c>
      <c r="J194" s="448">
        <f t="shared" si="19"/>
        <v>0</v>
      </c>
      <c r="K194" s="415">
        <f t="shared" si="19"/>
        <v>0</v>
      </c>
      <c r="L194" s="414">
        <f t="shared" si="19"/>
        <v>0</v>
      </c>
      <c r="M194" s="174"/>
      <c r="N194" s="174"/>
      <c r="O194" s="174"/>
      <c r="P194" s="174"/>
      <c r="Q194" s="174"/>
      <c r="R194" s="174"/>
      <c r="S194" s="174"/>
      <c r="T194" s="174"/>
      <c r="U194" s="174"/>
      <c r="V194" s="174"/>
      <c r="W194" s="174"/>
      <c r="X194" s="174"/>
      <c r="Y194" s="174"/>
      <c r="Z194" s="174"/>
      <c r="AA194" s="174"/>
    </row>
    <row r="195" ht="17.25" customHeight="1" spans="1:27">
      <c r="A195" s="14">
        <v>3</v>
      </c>
      <c r="B195" s="15">
        <v>1</v>
      </c>
      <c r="C195" s="15">
        <v>1</v>
      </c>
      <c r="D195" s="15">
        <v>5</v>
      </c>
      <c r="E195" s="15">
        <v>1</v>
      </c>
      <c r="F195" s="17"/>
      <c r="G195" s="16" t="s">
        <v>127</v>
      </c>
      <c r="H195" s="469">
        <v>162</v>
      </c>
      <c r="I195" s="415">
        <f t="shared" si="19"/>
        <v>0</v>
      </c>
      <c r="J195" s="415">
        <f t="shared" si="19"/>
        <v>0</v>
      </c>
      <c r="K195" s="415">
        <f t="shared" si="19"/>
        <v>0</v>
      </c>
      <c r="L195" s="415">
        <f t="shared" si="19"/>
        <v>0</v>
      </c>
      <c r="M195" s="174"/>
      <c r="N195" s="174"/>
      <c r="O195" s="174"/>
      <c r="P195" s="174"/>
      <c r="Q195" s="174"/>
      <c r="R195" s="174"/>
      <c r="S195" s="174"/>
      <c r="T195" s="174"/>
      <c r="U195" s="174"/>
      <c r="V195" s="174"/>
      <c r="W195" s="174"/>
      <c r="X195" s="174"/>
      <c r="Y195" s="174"/>
      <c r="Z195" s="174"/>
      <c r="AA195" s="174"/>
    </row>
    <row r="196" ht="16.5" customHeight="1" spans="1:27">
      <c r="A196" s="19">
        <v>3</v>
      </c>
      <c r="B196" s="20">
        <v>1</v>
      </c>
      <c r="C196" s="20">
        <v>1</v>
      </c>
      <c r="D196" s="20">
        <v>5</v>
      </c>
      <c r="E196" s="20">
        <v>1</v>
      </c>
      <c r="F196" s="23">
        <v>1</v>
      </c>
      <c r="G196" s="21" t="s">
        <v>127</v>
      </c>
      <c r="H196" s="468">
        <v>163</v>
      </c>
      <c r="I196" s="418"/>
      <c r="J196" s="420"/>
      <c r="K196" s="420"/>
      <c r="L196" s="420"/>
      <c r="M196" s="174"/>
      <c r="N196" s="174"/>
      <c r="O196" s="174"/>
      <c r="P196" s="174"/>
      <c r="Q196" s="174"/>
      <c r="R196" s="174"/>
      <c r="S196" s="174"/>
      <c r="T196" s="174"/>
      <c r="U196" s="174"/>
      <c r="V196" s="174"/>
      <c r="W196" s="174"/>
      <c r="X196" s="174"/>
      <c r="Y196" s="174"/>
      <c r="Z196" s="174"/>
      <c r="AA196" s="174"/>
    </row>
    <row r="197" ht="29.25" customHeight="1" spans="1:27">
      <c r="A197" s="14">
        <v>3</v>
      </c>
      <c r="B197" s="15">
        <v>1</v>
      </c>
      <c r="C197" s="15">
        <v>2</v>
      </c>
      <c r="D197" s="15"/>
      <c r="E197" s="15"/>
      <c r="F197" s="17"/>
      <c r="G197" s="16" t="s">
        <v>128</v>
      </c>
      <c r="H197" s="469">
        <v>164</v>
      </c>
      <c r="I197" s="414">
        <f t="shared" ref="I197:L198" si="20">I198</f>
        <v>0</v>
      </c>
      <c r="J197" s="450">
        <f t="shared" si="20"/>
        <v>0</v>
      </c>
      <c r="K197" s="416">
        <f t="shared" si="20"/>
        <v>0</v>
      </c>
      <c r="L197" s="417">
        <f t="shared" si="20"/>
        <v>0</v>
      </c>
      <c r="M197" s="174"/>
      <c r="N197" s="174"/>
      <c r="O197" s="174"/>
      <c r="P197" s="174"/>
      <c r="Q197" s="174"/>
      <c r="R197" s="174"/>
      <c r="S197" s="174"/>
      <c r="T197" s="174"/>
      <c r="U197" s="174"/>
      <c r="V197" s="174"/>
      <c r="W197" s="174"/>
      <c r="X197" s="174"/>
      <c r="Y197" s="174"/>
      <c r="Z197" s="174"/>
      <c r="AA197" s="174"/>
    </row>
    <row r="198" ht="15.75" customHeight="1" spans="1:27">
      <c r="A198" s="1">
        <v>3</v>
      </c>
      <c r="B198" s="2">
        <v>1</v>
      </c>
      <c r="C198" s="2">
        <v>2</v>
      </c>
      <c r="D198" s="2">
        <v>1</v>
      </c>
      <c r="E198" s="2"/>
      <c r="F198" s="4"/>
      <c r="G198" s="3" t="s">
        <v>129</v>
      </c>
      <c r="H198" s="468">
        <v>165</v>
      </c>
      <c r="I198" s="421">
        <f t="shared" si="20"/>
        <v>0</v>
      </c>
      <c r="J198" s="448">
        <f t="shared" si="20"/>
        <v>0</v>
      </c>
      <c r="K198" s="415">
        <f t="shared" si="20"/>
        <v>0</v>
      </c>
      <c r="L198" s="414">
        <f t="shared" si="20"/>
        <v>0</v>
      </c>
      <c r="M198" s="174"/>
      <c r="N198" s="174"/>
      <c r="O198" s="174"/>
      <c r="P198" s="174"/>
      <c r="Q198" s="174"/>
      <c r="R198" s="174"/>
      <c r="S198" s="174"/>
      <c r="T198" s="174"/>
      <c r="U198" s="174"/>
      <c r="V198" s="174"/>
      <c r="W198" s="174"/>
      <c r="X198" s="174"/>
      <c r="Y198" s="174"/>
      <c r="Z198" s="174"/>
      <c r="AA198" s="174"/>
    </row>
    <row r="199" ht="16.5" customHeight="1" spans="1:27">
      <c r="A199" s="10">
        <v>3</v>
      </c>
      <c r="B199" s="8">
        <v>1</v>
      </c>
      <c r="C199" s="8">
        <v>2</v>
      </c>
      <c r="D199" s="8">
        <v>1</v>
      </c>
      <c r="E199" s="8">
        <v>1</v>
      </c>
      <c r="F199" s="11"/>
      <c r="G199" s="9" t="s">
        <v>129</v>
      </c>
      <c r="H199" s="469">
        <v>166</v>
      </c>
      <c r="I199" s="414">
        <f>SUM(I200:I204)</f>
        <v>0</v>
      </c>
      <c r="J199" s="430">
        <f>SUM(J200:J204)</f>
        <v>0</v>
      </c>
      <c r="K199" s="422">
        <f>SUM(K200:K204)</f>
        <v>0</v>
      </c>
      <c r="L199" s="421">
        <f>SUM(L200:L204)</f>
        <v>0</v>
      </c>
      <c r="M199" s="174"/>
      <c r="N199" s="174"/>
      <c r="O199" s="174"/>
      <c r="P199" s="174"/>
      <c r="Q199" s="174"/>
      <c r="R199" s="174"/>
      <c r="S199" s="174"/>
      <c r="T199" s="174"/>
      <c r="U199" s="174"/>
      <c r="V199" s="174"/>
      <c r="W199" s="174"/>
      <c r="X199" s="174"/>
      <c r="Y199" s="174"/>
      <c r="Z199" s="174"/>
      <c r="AA199" s="174"/>
    </row>
    <row r="200" ht="15.75" customHeight="1" spans="1:27">
      <c r="A200" s="14">
        <v>3</v>
      </c>
      <c r="B200" s="54">
        <v>1</v>
      </c>
      <c r="C200" s="54">
        <v>2</v>
      </c>
      <c r="D200" s="54">
        <v>1</v>
      </c>
      <c r="E200" s="54">
        <v>1</v>
      </c>
      <c r="F200" s="58">
        <v>1</v>
      </c>
      <c r="G200" s="55" t="s">
        <v>130</v>
      </c>
      <c r="H200" s="468">
        <v>167</v>
      </c>
      <c r="I200" s="418"/>
      <c r="J200" s="420"/>
      <c r="K200" s="420"/>
      <c r="L200" s="479"/>
      <c r="M200" s="174"/>
      <c r="N200" s="174"/>
      <c r="O200" s="174"/>
      <c r="P200" s="174"/>
      <c r="Q200" s="174"/>
      <c r="R200" s="174"/>
      <c r="S200" s="174"/>
      <c r="T200" s="174"/>
      <c r="U200" s="174"/>
      <c r="V200" s="174"/>
      <c r="W200" s="174"/>
      <c r="X200" s="174"/>
      <c r="Y200" s="174"/>
      <c r="Z200" s="174"/>
      <c r="AA200" s="174"/>
    </row>
    <row r="201" ht="38.25" customHeight="1" spans="1:27">
      <c r="A201" s="1">
        <v>3</v>
      </c>
      <c r="B201" s="2">
        <v>1</v>
      </c>
      <c r="C201" s="2">
        <v>2</v>
      </c>
      <c r="D201" s="2">
        <v>1</v>
      </c>
      <c r="E201" s="2">
        <v>1</v>
      </c>
      <c r="F201" s="4">
        <v>2</v>
      </c>
      <c r="G201" s="3" t="s">
        <v>131</v>
      </c>
      <c r="H201" s="469">
        <v>168</v>
      </c>
      <c r="I201" s="420"/>
      <c r="J201" s="420"/>
      <c r="K201" s="420"/>
      <c r="L201" s="420"/>
      <c r="M201" s="174"/>
      <c r="N201" s="174"/>
      <c r="O201" s="174"/>
      <c r="P201" s="174"/>
      <c r="Q201" s="174"/>
      <c r="R201" s="174"/>
      <c r="S201" s="174"/>
      <c r="T201" s="174"/>
      <c r="U201" s="174"/>
      <c r="V201" s="174"/>
      <c r="W201" s="174"/>
      <c r="X201" s="174"/>
      <c r="Y201" s="174"/>
      <c r="Z201" s="174"/>
      <c r="AA201" s="174"/>
    </row>
    <row r="202" ht="14.25" customHeight="1" spans="1:27">
      <c r="A202" s="1">
        <v>3</v>
      </c>
      <c r="B202" s="2">
        <v>1</v>
      </c>
      <c r="C202" s="2">
        <v>2</v>
      </c>
      <c r="D202" s="1">
        <v>1</v>
      </c>
      <c r="E202" s="2">
        <v>1</v>
      </c>
      <c r="F202" s="4">
        <v>3</v>
      </c>
      <c r="G202" s="3" t="s">
        <v>132</v>
      </c>
      <c r="H202" s="468">
        <v>169</v>
      </c>
      <c r="I202" s="420"/>
      <c r="J202" s="420"/>
      <c r="K202" s="420"/>
      <c r="L202" s="420"/>
      <c r="M202" s="174"/>
      <c r="N202" s="174"/>
      <c r="O202" s="174"/>
      <c r="P202" s="174"/>
      <c r="Q202" s="174"/>
      <c r="R202" s="174"/>
      <c r="S202" s="174"/>
      <c r="T202" s="174"/>
      <c r="U202" s="174"/>
      <c r="V202" s="174"/>
      <c r="W202" s="174"/>
      <c r="X202" s="174"/>
      <c r="Y202" s="174"/>
      <c r="Z202" s="174"/>
      <c r="AA202" s="174"/>
    </row>
    <row r="203" ht="17.25" customHeight="1" spans="1:27">
      <c r="A203" s="1">
        <v>3</v>
      </c>
      <c r="B203" s="2">
        <v>1</v>
      </c>
      <c r="C203" s="2">
        <v>2</v>
      </c>
      <c r="D203" s="1">
        <v>1</v>
      </c>
      <c r="E203" s="2">
        <v>1</v>
      </c>
      <c r="F203" s="4">
        <v>4</v>
      </c>
      <c r="G203" s="3" t="s">
        <v>133</v>
      </c>
      <c r="H203" s="469">
        <v>170</v>
      </c>
      <c r="I203" s="420"/>
      <c r="J203" s="420"/>
      <c r="K203" s="420"/>
      <c r="L203" s="420"/>
      <c r="M203" s="174"/>
      <c r="N203" s="174"/>
      <c r="O203" s="174"/>
      <c r="P203" s="174"/>
      <c r="Q203" s="174"/>
      <c r="R203" s="174"/>
      <c r="S203" s="174"/>
      <c r="T203" s="174"/>
      <c r="U203" s="174"/>
      <c r="V203" s="174"/>
      <c r="W203" s="174"/>
      <c r="X203" s="174"/>
      <c r="Y203" s="174"/>
      <c r="Z203" s="174"/>
      <c r="AA203" s="174"/>
    </row>
    <row r="204" ht="15" customHeight="1" spans="1:27">
      <c r="A204" s="14">
        <v>3</v>
      </c>
      <c r="B204" s="54">
        <v>1</v>
      </c>
      <c r="C204" s="54">
        <v>2</v>
      </c>
      <c r="D204" s="53">
        <v>1</v>
      </c>
      <c r="E204" s="54">
        <v>1</v>
      </c>
      <c r="F204" s="58">
        <v>5</v>
      </c>
      <c r="G204" s="55" t="s">
        <v>134</v>
      </c>
      <c r="H204" s="468">
        <v>171</v>
      </c>
      <c r="I204" s="420"/>
      <c r="J204" s="420"/>
      <c r="K204" s="420"/>
      <c r="L204" s="479"/>
      <c r="M204" s="174"/>
      <c r="N204" s="174"/>
      <c r="O204" s="174"/>
      <c r="P204" s="174"/>
      <c r="Q204" s="174"/>
      <c r="R204" s="174"/>
      <c r="S204" s="174"/>
      <c r="T204" s="174"/>
      <c r="U204" s="174"/>
      <c r="V204" s="174"/>
      <c r="W204" s="174"/>
      <c r="X204" s="174"/>
      <c r="Y204" s="174"/>
      <c r="Z204" s="174"/>
      <c r="AA204" s="174"/>
    </row>
    <row r="205" ht="17.25" customHeight="1" spans="1:27">
      <c r="A205" s="1">
        <v>3</v>
      </c>
      <c r="B205" s="2">
        <v>1</v>
      </c>
      <c r="C205" s="2">
        <v>3</v>
      </c>
      <c r="D205" s="1"/>
      <c r="E205" s="2"/>
      <c r="F205" s="4"/>
      <c r="G205" s="3" t="s">
        <v>135</v>
      </c>
      <c r="H205" s="469">
        <v>172</v>
      </c>
      <c r="I205" s="414">
        <f>SUM(I206+I210)</f>
        <v>0</v>
      </c>
      <c r="J205" s="448">
        <f>SUM(J206+J210)</f>
        <v>0</v>
      </c>
      <c r="K205" s="415">
        <f>SUM(K206+K210)</f>
        <v>0</v>
      </c>
      <c r="L205" s="414">
        <f>SUM(L206+L210)</f>
        <v>0</v>
      </c>
      <c r="M205" s="174"/>
      <c r="N205" s="174"/>
      <c r="O205" s="174"/>
      <c r="P205" s="174"/>
      <c r="Q205" s="174"/>
      <c r="R205" s="174"/>
      <c r="S205" s="174"/>
      <c r="T205" s="174"/>
      <c r="U205" s="174"/>
      <c r="V205" s="174"/>
      <c r="W205" s="174"/>
      <c r="X205" s="174"/>
      <c r="Y205" s="174"/>
      <c r="Z205" s="174"/>
      <c r="AA205" s="174"/>
    </row>
    <row r="206" ht="15" customHeight="1" spans="1:27">
      <c r="A206" s="10">
        <v>3</v>
      </c>
      <c r="B206" s="8">
        <v>1</v>
      </c>
      <c r="C206" s="8">
        <v>3</v>
      </c>
      <c r="D206" s="10">
        <v>1</v>
      </c>
      <c r="E206" s="1"/>
      <c r="F206" s="11"/>
      <c r="G206" s="9" t="s">
        <v>136</v>
      </c>
      <c r="H206" s="468">
        <v>173</v>
      </c>
      <c r="I206" s="421">
        <f>I207</f>
        <v>0</v>
      </c>
      <c r="J206" s="430">
        <f>J207</f>
        <v>0</v>
      </c>
      <c r="K206" s="422">
        <f>K207</f>
        <v>0</v>
      </c>
      <c r="L206" s="421">
        <f>L207</f>
        <v>0</v>
      </c>
      <c r="M206" s="174"/>
      <c r="N206" s="174"/>
      <c r="O206" s="174"/>
      <c r="P206" s="174"/>
      <c r="Q206" s="174"/>
      <c r="R206" s="174"/>
      <c r="S206" s="174"/>
      <c r="T206" s="174"/>
      <c r="U206" s="174"/>
      <c r="V206" s="174"/>
      <c r="W206" s="174"/>
      <c r="X206" s="174"/>
      <c r="Y206" s="174"/>
      <c r="Z206" s="174"/>
      <c r="AA206" s="174"/>
    </row>
    <row r="207" ht="18.75" customHeight="1" spans="1:27">
      <c r="A207" s="1">
        <v>3</v>
      </c>
      <c r="B207" s="2">
        <v>1</v>
      </c>
      <c r="C207" s="2">
        <v>3</v>
      </c>
      <c r="D207" s="1">
        <v>1</v>
      </c>
      <c r="E207" s="1">
        <v>1</v>
      </c>
      <c r="F207" s="4"/>
      <c r="G207" s="3" t="s">
        <v>136</v>
      </c>
      <c r="H207" s="469">
        <v>174</v>
      </c>
      <c r="I207" s="414">
        <f>I209</f>
        <v>0</v>
      </c>
      <c r="J207" s="448">
        <f>J209</f>
        <v>0</v>
      </c>
      <c r="K207" s="415">
        <f>K209</f>
        <v>0</v>
      </c>
      <c r="L207" s="414">
        <f>L209</f>
        <v>0</v>
      </c>
      <c r="M207" s="174"/>
      <c r="N207" s="174"/>
      <c r="O207" s="174"/>
      <c r="P207" s="174"/>
      <c r="Q207" s="174"/>
      <c r="R207" s="174"/>
      <c r="S207" s="174"/>
      <c r="T207" s="174"/>
      <c r="U207" s="174"/>
      <c r="V207" s="174"/>
      <c r="W207" s="174"/>
      <c r="X207" s="174"/>
      <c r="Y207" s="174"/>
      <c r="Z207" s="174"/>
      <c r="AA207" s="174"/>
    </row>
    <row r="208" ht="12" customHeight="1" spans="1:27">
      <c r="A208" s="452">
        <v>1</v>
      </c>
      <c r="B208" s="380"/>
      <c r="C208" s="380"/>
      <c r="D208" s="380"/>
      <c r="E208" s="380"/>
      <c r="F208" s="381"/>
      <c r="G208" s="452">
        <v>2</v>
      </c>
      <c r="H208" s="437">
        <v>3</v>
      </c>
      <c r="I208" s="383">
        <v>4</v>
      </c>
      <c r="J208" s="379">
        <v>5</v>
      </c>
      <c r="K208" s="382">
        <v>6</v>
      </c>
      <c r="L208" s="383">
        <v>7</v>
      </c>
      <c r="M208" s="174"/>
      <c r="N208" s="174"/>
      <c r="O208" s="174"/>
      <c r="P208" s="174"/>
      <c r="Q208" s="174"/>
      <c r="R208" s="174"/>
      <c r="S208" s="174"/>
      <c r="T208" s="174"/>
      <c r="U208" s="174"/>
      <c r="V208" s="174"/>
      <c r="W208" s="174"/>
      <c r="X208" s="174"/>
      <c r="Y208" s="174"/>
      <c r="Z208" s="174"/>
      <c r="AA208" s="174"/>
    </row>
    <row r="209" ht="16.5" customHeight="1" spans="1:27">
      <c r="A209" s="1">
        <v>3</v>
      </c>
      <c r="B209" s="3">
        <v>1</v>
      </c>
      <c r="C209" s="1">
        <v>3</v>
      </c>
      <c r="D209" s="2">
        <v>1</v>
      </c>
      <c r="E209" s="2">
        <v>1</v>
      </c>
      <c r="F209" s="4">
        <v>1</v>
      </c>
      <c r="G209" s="62" t="s">
        <v>136</v>
      </c>
      <c r="H209" s="439">
        <v>175</v>
      </c>
      <c r="I209" s="479"/>
      <c r="J209" s="479"/>
      <c r="K209" s="479"/>
      <c r="L209" s="479"/>
      <c r="M209" s="174"/>
      <c r="N209" s="174"/>
      <c r="O209" s="174"/>
      <c r="P209" s="174"/>
      <c r="Q209" s="174"/>
      <c r="R209" s="174"/>
      <c r="S209" s="174"/>
      <c r="T209" s="174"/>
      <c r="U209" s="174"/>
      <c r="V209" s="174"/>
      <c r="W209" s="174"/>
      <c r="X209" s="174"/>
      <c r="Y209" s="174"/>
      <c r="Z209" s="174"/>
      <c r="AA209" s="174"/>
    </row>
    <row r="210" ht="14.25" customHeight="1" spans="1:27">
      <c r="A210" s="1">
        <v>3</v>
      </c>
      <c r="B210" s="3">
        <v>1</v>
      </c>
      <c r="C210" s="1">
        <v>3</v>
      </c>
      <c r="D210" s="2">
        <v>2</v>
      </c>
      <c r="E210" s="2"/>
      <c r="F210" s="4"/>
      <c r="G210" s="3" t="s">
        <v>137</v>
      </c>
      <c r="H210" s="469">
        <v>176</v>
      </c>
      <c r="I210" s="414">
        <f>I211</f>
        <v>0</v>
      </c>
      <c r="J210" s="448">
        <f>J211</f>
        <v>0</v>
      </c>
      <c r="K210" s="415">
        <f>K211</f>
        <v>0</v>
      </c>
      <c r="L210" s="414">
        <f>L211</f>
        <v>0</v>
      </c>
      <c r="M210" s="174"/>
      <c r="N210" s="174"/>
      <c r="O210" s="174"/>
      <c r="P210" s="174"/>
      <c r="Q210" s="174"/>
      <c r="R210" s="174"/>
      <c r="S210" s="174"/>
      <c r="T210" s="174"/>
      <c r="U210" s="174"/>
      <c r="V210" s="174"/>
      <c r="W210" s="174"/>
      <c r="X210" s="174"/>
      <c r="Y210" s="174"/>
      <c r="Z210" s="174"/>
      <c r="AA210" s="174"/>
    </row>
    <row r="211" ht="15.75" customHeight="1" spans="1:27">
      <c r="A211" s="10">
        <v>3</v>
      </c>
      <c r="B211" s="9">
        <v>1</v>
      </c>
      <c r="C211" s="10">
        <v>3</v>
      </c>
      <c r="D211" s="8">
        <v>2</v>
      </c>
      <c r="E211" s="8">
        <v>1</v>
      </c>
      <c r="F211" s="11"/>
      <c r="G211" s="9" t="s">
        <v>137</v>
      </c>
      <c r="H211" s="439">
        <v>177</v>
      </c>
      <c r="I211" s="421">
        <f>SUM(I212:I215)</f>
        <v>0</v>
      </c>
      <c r="J211" s="430">
        <f>SUM(J212:J215)</f>
        <v>0</v>
      </c>
      <c r="K211" s="422">
        <f>SUM(K212:K215)</f>
        <v>0</v>
      </c>
      <c r="L211" s="421">
        <f>SUM(L212:L215)</f>
        <v>0</v>
      </c>
      <c r="M211" s="174"/>
      <c r="N211" s="174"/>
      <c r="O211" s="174"/>
      <c r="P211" s="174"/>
      <c r="Q211" s="174"/>
      <c r="R211" s="174"/>
      <c r="S211" s="174"/>
      <c r="T211" s="174"/>
      <c r="U211" s="174"/>
      <c r="V211" s="174"/>
      <c r="W211" s="174"/>
      <c r="X211" s="174"/>
      <c r="Y211" s="174"/>
      <c r="Z211" s="174"/>
      <c r="AA211" s="174"/>
    </row>
    <row r="212" ht="15" customHeight="1" spans="1:27">
      <c r="A212" s="1">
        <v>3</v>
      </c>
      <c r="B212" s="3">
        <v>1</v>
      </c>
      <c r="C212" s="1">
        <v>3</v>
      </c>
      <c r="D212" s="2">
        <v>2</v>
      </c>
      <c r="E212" s="2">
        <v>1</v>
      </c>
      <c r="F212" s="4">
        <v>1</v>
      </c>
      <c r="G212" s="3" t="s">
        <v>138</v>
      </c>
      <c r="H212" s="469">
        <v>178</v>
      </c>
      <c r="I212" s="420"/>
      <c r="J212" s="420"/>
      <c r="K212" s="420"/>
      <c r="L212" s="479"/>
      <c r="M212" s="174"/>
      <c r="N212" s="174"/>
      <c r="O212" s="174"/>
      <c r="P212" s="174"/>
      <c r="Q212" s="174"/>
      <c r="R212" s="174"/>
      <c r="S212" s="174"/>
      <c r="T212" s="174"/>
      <c r="U212" s="174"/>
      <c r="V212" s="174"/>
      <c r="W212" s="174"/>
      <c r="X212" s="174"/>
      <c r="Y212" s="174"/>
      <c r="Z212" s="174"/>
      <c r="AA212" s="174"/>
    </row>
    <row r="213" ht="14.25" customHeight="1" spans="1:27">
      <c r="A213" s="1">
        <v>3</v>
      </c>
      <c r="B213" s="3">
        <v>1</v>
      </c>
      <c r="C213" s="1">
        <v>3</v>
      </c>
      <c r="D213" s="2">
        <v>2</v>
      </c>
      <c r="E213" s="2">
        <v>1</v>
      </c>
      <c r="F213" s="4">
        <v>2</v>
      </c>
      <c r="G213" s="3" t="s">
        <v>139</v>
      </c>
      <c r="H213" s="439">
        <v>179</v>
      </c>
      <c r="I213" s="420"/>
      <c r="J213" s="420"/>
      <c r="K213" s="420"/>
      <c r="L213" s="420"/>
      <c r="M213" s="174"/>
      <c r="N213" s="174"/>
      <c r="O213" s="174"/>
      <c r="P213" s="174"/>
      <c r="Q213" s="174"/>
      <c r="R213" s="174"/>
      <c r="S213" s="174"/>
      <c r="T213" s="174"/>
      <c r="U213" s="174"/>
      <c r="V213" s="174"/>
      <c r="W213" s="174"/>
      <c r="X213" s="174"/>
      <c r="Y213" s="174"/>
      <c r="Z213" s="174"/>
      <c r="AA213" s="174"/>
    </row>
    <row r="214" ht="14.25" customHeight="1" spans="1:27">
      <c r="A214" s="1">
        <v>3</v>
      </c>
      <c r="B214" s="3">
        <v>1</v>
      </c>
      <c r="C214" s="1">
        <v>3</v>
      </c>
      <c r="D214" s="2">
        <v>2</v>
      </c>
      <c r="E214" s="2">
        <v>1</v>
      </c>
      <c r="F214" s="4">
        <v>3</v>
      </c>
      <c r="G214" s="3" t="s">
        <v>140</v>
      </c>
      <c r="H214" s="469">
        <v>180</v>
      </c>
      <c r="I214" s="420"/>
      <c r="J214" s="420"/>
      <c r="K214" s="420"/>
      <c r="L214" s="420"/>
      <c r="M214" s="174"/>
      <c r="N214" s="174"/>
      <c r="O214" s="174"/>
      <c r="P214" s="174"/>
      <c r="Q214" s="174"/>
      <c r="R214" s="174"/>
      <c r="S214" s="174"/>
      <c r="T214" s="174"/>
      <c r="U214" s="174"/>
      <c r="V214" s="174"/>
      <c r="W214" s="174"/>
      <c r="X214" s="174"/>
      <c r="Y214" s="174"/>
      <c r="Z214" s="174"/>
      <c r="AA214" s="174"/>
    </row>
    <row r="215" ht="16.5" customHeight="1" spans="1:27">
      <c r="A215" s="1">
        <v>3</v>
      </c>
      <c r="B215" s="3">
        <v>1</v>
      </c>
      <c r="C215" s="1">
        <v>3</v>
      </c>
      <c r="D215" s="2">
        <v>2</v>
      </c>
      <c r="E215" s="2">
        <v>1</v>
      </c>
      <c r="F215" s="4">
        <v>4</v>
      </c>
      <c r="G215" s="2" t="s">
        <v>141</v>
      </c>
      <c r="H215" s="439">
        <v>181</v>
      </c>
      <c r="I215" s="420"/>
      <c r="J215" s="420"/>
      <c r="K215" s="420"/>
      <c r="L215" s="420"/>
      <c r="M215" s="174"/>
      <c r="N215" s="174"/>
      <c r="O215" s="174"/>
      <c r="P215" s="174"/>
      <c r="Q215" s="174"/>
      <c r="R215" s="174"/>
      <c r="S215" s="174"/>
      <c r="T215" s="174"/>
      <c r="U215" s="174"/>
      <c r="V215" s="174"/>
      <c r="W215" s="174"/>
      <c r="X215" s="174"/>
      <c r="Y215" s="174"/>
      <c r="Z215" s="174"/>
      <c r="AA215" s="174"/>
    </row>
    <row r="216" ht="28.5" customHeight="1" spans="1:27">
      <c r="A216" s="10">
        <v>3</v>
      </c>
      <c r="B216" s="8">
        <v>1</v>
      </c>
      <c r="C216" s="8">
        <v>4</v>
      </c>
      <c r="D216" s="8"/>
      <c r="E216" s="8"/>
      <c r="F216" s="11"/>
      <c r="G216" s="9" t="s">
        <v>142</v>
      </c>
      <c r="H216" s="469">
        <v>182</v>
      </c>
      <c r="I216" s="421">
        <f>I217</f>
        <v>0</v>
      </c>
      <c r="J216" s="430">
        <f t="shared" ref="J216:L218" si="21">J217</f>
        <v>0</v>
      </c>
      <c r="K216" s="422">
        <f t="shared" si="21"/>
        <v>0</v>
      </c>
      <c r="L216" s="422">
        <f t="shared" si="21"/>
        <v>0</v>
      </c>
      <c r="M216" s="174"/>
      <c r="N216" s="174"/>
      <c r="O216" s="174"/>
      <c r="P216" s="174"/>
      <c r="Q216" s="174"/>
      <c r="R216" s="174"/>
      <c r="S216" s="174"/>
      <c r="T216" s="174"/>
      <c r="U216" s="174"/>
      <c r="V216" s="174"/>
      <c r="W216" s="174"/>
      <c r="X216" s="174"/>
      <c r="Y216" s="174"/>
      <c r="Z216" s="174"/>
      <c r="AA216" s="174"/>
    </row>
    <row r="217" ht="27" customHeight="1" spans="1:27">
      <c r="A217" s="14">
        <v>3</v>
      </c>
      <c r="B217" s="54">
        <v>1</v>
      </c>
      <c r="C217" s="54">
        <v>4</v>
      </c>
      <c r="D217" s="54">
        <v>1</v>
      </c>
      <c r="E217" s="54"/>
      <c r="F217" s="58"/>
      <c r="G217" s="55" t="s">
        <v>142</v>
      </c>
      <c r="H217" s="439">
        <v>183</v>
      </c>
      <c r="I217" s="423">
        <f>I218</f>
        <v>0</v>
      </c>
      <c r="J217" s="424">
        <f t="shared" si="21"/>
        <v>0</v>
      </c>
      <c r="K217" s="425">
        <f t="shared" si="21"/>
        <v>0</v>
      </c>
      <c r="L217" s="425">
        <f t="shared" si="21"/>
        <v>0</v>
      </c>
      <c r="M217" s="174"/>
      <c r="N217" s="174"/>
      <c r="O217" s="174"/>
      <c r="P217" s="174"/>
      <c r="Q217" s="174"/>
      <c r="R217" s="174"/>
      <c r="S217" s="174"/>
      <c r="T217" s="174"/>
      <c r="U217" s="174"/>
      <c r="V217" s="174"/>
      <c r="W217" s="174"/>
      <c r="X217" s="174"/>
      <c r="Y217" s="174"/>
      <c r="Z217" s="174"/>
      <c r="AA217" s="174"/>
    </row>
    <row r="218" ht="27.75" customHeight="1" spans="1:27">
      <c r="A218" s="1">
        <v>3</v>
      </c>
      <c r="B218" s="2">
        <v>1</v>
      </c>
      <c r="C218" s="2">
        <v>4</v>
      </c>
      <c r="D218" s="2">
        <v>1</v>
      </c>
      <c r="E218" s="2">
        <v>1</v>
      </c>
      <c r="F218" s="4"/>
      <c r="G218" s="3" t="s">
        <v>142</v>
      </c>
      <c r="H218" s="469">
        <v>184</v>
      </c>
      <c r="I218" s="414">
        <f>I219</f>
        <v>0</v>
      </c>
      <c r="J218" s="448">
        <f t="shared" si="21"/>
        <v>0</v>
      </c>
      <c r="K218" s="415">
        <f t="shared" si="21"/>
        <v>0</v>
      </c>
      <c r="L218" s="415">
        <f t="shared" si="21"/>
        <v>0</v>
      </c>
      <c r="M218" s="174"/>
      <c r="N218" s="174"/>
      <c r="O218" s="174"/>
      <c r="P218" s="174"/>
      <c r="Q218" s="174"/>
      <c r="R218" s="174"/>
      <c r="S218" s="174"/>
      <c r="T218" s="174"/>
      <c r="U218" s="174"/>
      <c r="V218" s="174"/>
      <c r="W218" s="174"/>
      <c r="X218" s="174"/>
      <c r="Y218" s="174"/>
      <c r="Z218" s="174"/>
      <c r="AA218" s="174"/>
    </row>
    <row r="219" ht="27" customHeight="1" spans="1:27">
      <c r="A219" s="18">
        <v>3</v>
      </c>
      <c r="B219" s="19">
        <v>1</v>
      </c>
      <c r="C219" s="20">
        <v>4</v>
      </c>
      <c r="D219" s="20">
        <v>1</v>
      </c>
      <c r="E219" s="20">
        <v>1</v>
      </c>
      <c r="F219" s="23">
        <v>1</v>
      </c>
      <c r="G219" s="21" t="s">
        <v>143</v>
      </c>
      <c r="H219" s="439">
        <v>185</v>
      </c>
      <c r="I219" s="479"/>
      <c r="J219" s="479"/>
      <c r="K219" s="479"/>
      <c r="L219" s="479"/>
      <c r="M219" s="174"/>
      <c r="N219" s="174"/>
      <c r="O219" s="174"/>
      <c r="P219" s="174"/>
      <c r="Q219" s="174"/>
      <c r="R219" s="174"/>
      <c r="S219" s="174"/>
      <c r="T219" s="174"/>
      <c r="U219" s="174"/>
      <c r="V219" s="174"/>
      <c r="W219" s="174"/>
      <c r="X219" s="174"/>
      <c r="Y219" s="174"/>
      <c r="Z219" s="174"/>
      <c r="AA219" s="174"/>
    </row>
    <row r="220" ht="26.25" customHeight="1" spans="1:27">
      <c r="A220" s="5">
        <v>3</v>
      </c>
      <c r="B220" s="2">
        <v>1</v>
      </c>
      <c r="C220" s="2">
        <v>5</v>
      </c>
      <c r="D220" s="2"/>
      <c r="E220" s="2"/>
      <c r="F220" s="4"/>
      <c r="G220" s="3" t="s">
        <v>144</v>
      </c>
      <c r="H220" s="469">
        <v>186</v>
      </c>
      <c r="I220" s="492">
        <f t="shared" ref="I220:L221" si="22">I221</f>
        <v>0</v>
      </c>
      <c r="J220" s="492">
        <f t="shared" si="22"/>
        <v>0</v>
      </c>
      <c r="K220" s="492">
        <f t="shared" si="22"/>
        <v>0</v>
      </c>
      <c r="L220" s="492">
        <f t="shared" si="22"/>
        <v>0</v>
      </c>
      <c r="M220" s="174"/>
      <c r="N220" s="174"/>
      <c r="O220" s="174"/>
      <c r="P220" s="174"/>
      <c r="Q220" s="174"/>
      <c r="R220" s="174"/>
      <c r="S220" s="174"/>
      <c r="T220" s="174"/>
      <c r="U220" s="174"/>
      <c r="V220" s="174"/>
      <c r="W220" s="174"/>
      <c r="X220" s="174"/>
      <c r="Y220" s="174"/>
      <c r="Z220" s="174"/>
      <c r="AA220" s="174"/>
    </row>
    <row r="221" ht="16.5" customHeight="1" spans="1:27">
      <c r="A221" s="5">
        <v>3</v>
      </c>
      <c r="B221" s="2">
        <v>1</v>
      </c>
      <c r="C221" s="2">
        <v>5</v>
      </c>
      <c r="D221" s="2">
        <v>1</v>
      </c>
      <c r="E221" s="2"/>
      <c r="F221" s="4"/>
      <c r="G221" s="62" t="s">
        <v>144</v>
      </c>
      <c r="H221" s="439">
        <v>187</v>
      </c>
      <c r="I221" s="492">
        <f t="shared" si="22"/>
        <v>0</v>
      </c>
      <c r="J221" s="492">
        <f t="shared" si="22"/>
        <v>0</v>
      </c>
      <c r="K221" s="492">
        <f t="shared" si="22"/>
        <v>0</v>
      </c>
      <c r="L221" s="492">
        <f t="shared" si="22"/>
        <v>0</v>
      </c>
      <c r="M221" s="174"/>
      <c r="N221" s="174"/>
      <c r="O221" s="174"/>
      <c r="P221" s="174"/>
      <c r="Q221" s="174"/>
      <c r="R221" s="174"/>
      <c r="S221" s="174"/>
      <c r="T221" s="174"/>
      <c r="U221" s="174"/>
      <c r="V221" s="174"/>
      <c r="W221" s="174"/>
      <c r="X221" s="174"/>
      <c r="Y221" s="174"/>
      <c r="Z221" s="174"/>
      <c r="AA221" s="174"/>
    </row>
    <row r="222" ht="15" customHeight="1" spans="1:27">
      <c r="A222" s="5">
        <v>3</v>
      </c>
      <c r="B222" s="2">
        <v>1</v>
      </c>
      <c r="C222" s="2">
        <v>5</v>
      </c>
      <c r="D222" s="2">
        <v>1</v>
      </c>
      <c r="E222" s="2">
        <v>1</v>
      </c>
      <c r="F222" s="4"/>
      <c r="G222" s="62" t="s">
        <v>144</v>
      </c>
      <c r="H222" s="469">
        <v>188</v>
      </c>
      <c r="I222" s="492">
        <f>SUM(I223:I225)</f>
        <v>0</v>
      </c>
      <c r="J222" s="492">
        <f>SUM(J223:J225)</f>
        <v>0</v>
      </c>
      <c r="K222" s="492">
        <f>SUM(K223:K225)</f>
        <v>0</v>
      </c>
      <c r="L222" s="492">
        <f>SUM(L223:L225)</f>
        <v>0</v>
      </c>
      <c r="M222" s="174"/>
      <c r="N222" s="174"/>
      <c r="O222" s="174"/>
      <c r="P222" s="174"/>
      <c r="Q222" s="174"/>
      <c r="R222" s="174"/>
      <c r="S222" s="174"/>
      <c r="T222" s="174"/>
      <c r="U222" s="174"/>
      <c r="V222" s="174"/>
      <c r="W222" s="174"/>
      <c r="X222" s="174"/>
      <c r="Y222" s="174"/>
      <c r="Z222" s="174"/>
      <c r="AA222" s="174"/>
    </row>
    <row r="223" ht="15" customHeight="1" spans="1:27">
      <c r="A223" s="5">
        <v>3</v>
      </c>
      <c r="B223" s="2">
        <v>1</v>
      </c>
      <c r="C223" s="2">
        <v>5</v>
      </c>
      <c r="D223" s="2">
        <v>1</v>
      </c>
      <c r="E223" s="2">
        <v>1</v>
      </c>
      <c r="F223" s="4">
        <v>1</v>
      </c>
      <c r="G223" s="62" t="s">
        <v>145</v>
      </c>
      <c r="H223" s="439">
        <v>189</v>
      </c>
      <c r="I223" s="420"/>
      <c r="J223" s="420"/>
      <c r="K223" s="420"/>
      <c r="L223" s="420"/>
      <c r="M223" s="174"/>
      <c r="N223" s="174"/>
      <c r="O223" s="174"/>
      <c r="P223" s="174"/>
      <c r="Q223" s="174"/>
      <c r="R223" s="174"/>
      <c r="S223" s="174"/>
      <c r="T223" s="174"/>
      <c r="U223" s="174"/>
      <c r="V223" s="174"/>
      <c r="W223" s="174"/>
      <c r="X223" s="174"/>
      <c r="Y223" s="174"/>
      <c r="Z223" s="174"/>
      <c r="AA223" s="174"/>
    </row>
    <row r="224" ht="15.75" customHeight="1" spans="1:27">
      <c r="A224" s="5">
        <v>3</v>
      </c>
      <c r="B224" s="2">
        <v>1</v>
      </c>
      <c r="C224" s="2">
        <v>5</v>
      </c>
      <c r="D224" s="2">
        <v>1</v>
      </c>
      <c r="E224" s="2">
        <v>1</v>
      </c>
      <c r="F224" s="4">
        <v>2</v>
      </c>
      <c r="G224" s="62" t="s">
        <v>146</v>
      </c>
      <c r="H224" s="469">
        <v>190</v>
      </c>
      <c r="I224" s="420"/>
      <c r="J224" s="420"/>
      <c r="K224" s="420"/>
      <c r="L224" s="420"/>
      <c r="M224" s="174"/>
      <c r="N224" s="174"/>
      <c r="O224" s="174"/>
      <c r="P224" s="174"/>
      <c r="Q224" s="174"/>
      <c r="R224" s="174"/>
      <c r="S224" s="174"/>
      <c r="T224" s="174"/>
      <c r="U224" s="174"/>
      <c r="V224" s="174"/>
      <c r="W224" s="174"/>
      <c r="X224" s="174"/>
      <c r="Y224" s="174"/>
      <c r="Z224" s="174"/>
      <c r="AA224" s="174"/>
    </row>
    <row r="225" ht="17.25" customHeight="1" spans="1:27">
      <c r="A225" s="5">
        <v>3</v>
      </c>
      <c r="B225" s="2">
        <v>1</v>
      </c>
      <c r="C225" s="2">
        <v>5</v>
      </c>
      <c r="D225" s="2">
        <v>1</v>
      </c>
      <c r="E225" s="2">
        <v>1</v>
      </c>
      <c r="F225" s="4">
        <v>3</v>
      </c>
      <c r="G225" s="62" t="s">
        <v>147</v>
      </c>
      <c r="H225" s="439">
        <v>191</v>
      </c>
      <c r="I225" s="420"/>
      <c r="J225" s="420"/>
      <c r="K225" s="420"/>
      <c r="L225" s="420"/>
      <c r="M225" s="174"/>
      <c r="N225" s="174"/>
      <c r="O225" s="174"/>
      <c r="P225" s="174"/>
      <c r="Q225" s="174"/>
      <c r="R225" s="174"/>
      <c r="S225" s="174"/>
      <c r="T225" s="174"/>
      <c r="U225" s="174"/>
      <c r="V225" s="174"/>
      <c r="W225" s="174"/>
      <c r="X225" s="174"/>
      <c r="Y225" s="174"/>
      <c r="Z225" s="174"/>
      <c r="AA225" s="174"/>
    </row>
    <row r="226" s="79" customFormat="1" ht="27.75" customHeight="1" spans="1:27">
      <c r="A226" s="37">
        <v>3</v>
      </c>
      <c r="B226" s="38">
        <v>2</v>
      </c>
      <c r="C226" s="38"/>
      <c r="D226" s="38"/>
      <c r="E226" s="38"/>
      <c r="F226" s="39"/>
      <c r="G226" s="42" t="s">
        <v>148</v>
      </c>
      <c r="H226" s="469">
        <v>192</v>
      </c>
      <c r="I226" s="414">
        <f>SUM(I227+I257)</f>
        <v>0</v>
      </c>
      <c r="J226" s="448">
        <f>SUM(J227+J257)</f>
        <v>0</v>
      </c>
      <c r="K226" s="415">
        <f>SUM(K227+K257)</f>
        <v>0</v>
      </c>
      <c r="L226" s="415">
        <f>SUM(L227+L257)</f>
        <v>0</v>
      </c>
      <c r="M226" s="292"/>
      <c r="N226" s="292"/>
      <c r="O226" s="292"/>
      <c r="P226" s="292"/>
      <c r="Q226" s="292"/>
      <c r="R226" s="292"/>
      <c r="S226" s="292"/>
      <c r="T226" s="292"/>
      <c r="U226" s="292"/>
      <c r="V226" s="292"/>
      <c r="W226" s="292"/>
      <c r="X226" s="292"/>
      <c r="Y226" s="292"/>
      <c r="Z226" s="292"/>
      <c r="AA226" s="292"/>
    </row>
    <row r="227" ht="13.5" customHeight="1" spans="1:27">
      <c r="A227" s="14">
        <v>3</v>
      </c>
      <c r="B227" s="53">
        <v>2</v>
      </c>
      <c r="C227" s="54">
        <v>1</v>
      </c>
      <c r="D227" s="54"/>
      <c r="E227" s="54"/>
      <c r="F227" s="58"/>
      <c r="G227" s="55" t="s">
        <v>149</v>
      </c>
      <c r="H227" s="439">
        <v>193</v>
      </c>
      <c r="I227" s="423">
        <f>SUM(I228+I234+I238+I242+I246+I250+I253)</f>
        <v>0</v>
      </c>
      <c r="J227" s="424">
        <f>SUM(J228+J234+J238+J242+J246+J250+J253)</f>
        <v>0</v>
      </c>
      <c r="K227" s="425">
        <f>SUM(K228+K234+K238+K242+K246+K250+K253)</f>
        <v>0</v>
      </c>
      <c r="L227" s="425">
        <f>SUM(L228+L234+L238+L242+L246+L250+L253)</f>
        <v>0</v>
      </c>
      <c r="M227" s="174"/>
      <c r="N227" s="174"/>
      <c r="O227" s="174"/>
      <c r="P227" s="174"/>
      <c r="Q227" s="174"/>
      <c r="R227" s="174"/>
      <c r="S227" s="174"/>
      <c r="T227" s="174"/>
      <c r="U227" s="174"/>
      <c r="V227" s="174"/>
      <c r="W227" s="174"/>
      <c r="X227" s="174"/>
      <c r="Y227" s="174"/>
      <c r="Z227" s="174"/>
      <c r="AA227" s="174"/>
    </row>
    <row r="228" ht="27" customHeight="1" spans="1:27">
      <c r="A228" s="1">
        <v>3</v>
      </c>
      <c r="B228" s="2">
        <v>2</v>
      </c>
      <c r="C228" s="2">
        <v>1</v>
      </c>
      <c r="D228" s="2">
        <v>1</v>
      </c>
      <c r="E228" s="2"/>
      <c r="F228" s="4"/>
      <c r="G228" s="3" t="s">
        <v>150</v>
      </c>
      <c r="H228" s="469">
        <v>194</v>
      </c>
      <c r="I228" s="414">
        <f>I229</f>
        <v>0</v>
      </c>
      <c r="J228" s="448">
        <f>J229</f>
        <v>0</v>
      </c>
      <c r="K228" s="415">
        <f>K229</f>
        <v>0</v>
      </c>
      <c r="L228" s="415">
        <f>L229</f>
        <v>0</v>
      </c>
      <c r="M228" s="174"/>
      <c r="N228" s="174"/>
      <c r="O228" s="174"/>
      <c r="P228" s="174"/>
      <c r="Q228" s="174"/>
      <c r="R228" s="174"/>
      <c r="S228" s="174"/>
      <c r="T228" s="174"/>
      <c r="U228" s="174"/>
      <c r="V228" s="174"/>
      <c r="W228" s="174"/>
      <c r="X228" s="174"/>
      <c r="Y228" s="174"/>
      <c r="Z228" s="174"/>
      <c r="AA228" s="174"/>
    </row>
    <row r="229" ht="27" customHeight="1" spans="1:27">
      <c r="A229" s="1">
        <v>3</v>
      </c>
      <c r="B229" s="1">
        <v>2</v>
      </c>
      <c r="C229" s="2">
        <v>1</v>
      </c>
      <c r="D229" s="2">
        <v>1</v>
      </c>
      <c r="E229" s="2">
        <v>1</v>
      </c>
      <c r="F229" s="4"/>
      <c r="G229" s="3" t="s">
        <v>150</v>
      </c>
      <c r="H229" s="439">
        <v>195</v>
      </c>
      <c r="I229" s="414">
        <f>SUM(I230:I233)</f>
        <v>0</v>
      </c>
      <c r="J229" s="448">
        <f>SUM(J230:J233)</f>
        <v>0</v>
      </c>
      <c r="K229" s="415">
        <f>SUM(K230:K233)</f>
        <v>0</v>
      </c>
      <c r="L229" s="415">
        <f>SUM(L230:L233)</f>
        <v>0</v>
      </c>
      <c r="M229" s="174"/>
      <c r="N229" s="174"/>
      <c r="O229" s="174"/>
      <c r="P229" s="174"/>
      <c r="Q229" s="174"/>
      <c r="R229" s="174"/>
      <c r="S229" s="174"/>
      <c r="T229" s="174"/>
      <c r="U229" s="174"/>
      <c r="V229" s="174"/>
      <c r="W229" s="174"/>
      <c r="X229" s="174"/>
      <c r="Y229" s="174"/>
      <c r="Z229" s="174"/>
      <c r="AA229" s="174"/>
    </row>
    <row r="230" ht="14.25" customHeight="1" spans="1:27">
      <c r="A230" s="14">
        <v>3</v>
      </c>
      <c r="B230" s="14">
        <v>2</v>
      </c>
      <c r="C230" s="54">
        <v>1</v>
      </c>
      <c r="D230" s="54">
        <v>1</v>
      </c>
      <c r="E230" s="54">
        <v>1</v>
      </c>
      <c r="F230" s="58">
        <v>1</v>
      </c>
      <c r="G230" s="55" t="s">
        <v>151</v>
      </c>
      <c r="H230" s="469">
        <v>196</v>
      </c>
      <c r="I230" s="420"/>
      <c r="J230" s="420"/>
      <c r="K230" s="420"/>
      <c r="L230" s="479"/>
      <c r="M230" s="174"/>
      <c r="N230" s="174"/>
      <c r="O230" s="174"/>
      <c r="P230" s="174"/>
      <c r="Q230" s="174"/>
      <c r="R230" s="174"/>
      <c r="S230" s="174"/>
      <c r="T230" s="174"/>
      <c r="U230" s="174"/>
      <c r="V230" s="174"/>
      <c r="W230" s="174"/>
      <c r="X230" s="174"/>
      <c r="Y230" s="174"/>
      <c r="Z230" s="174"/>
      <c r="AA230" s="174"/>
    </row>
    <row r="231" ht="15" customHeight="1" spans="1:27">
      <c r="A231" s="1">
        <v>3</v>
      </c>
      <c r="B231" s="2">
        <v>2</v>
      </c>
      <c r="C231" s="2">
        <v>1</v>
      </c>
      <c r="D231" s="2">
        <v>1</v>
      </c>
      <c r="E231" s="2">
        <v>1</v>
      </c>
      <c r="F231" s="4">
        <v>2</v>
      </c>
      <c r="G231" s="3" t="s">
        <v>152</v>
      </c>
      <c r="H231" s="439">
        <v>197</v>
      </c>
      <c r="I231" s="420"/>
      <c r="J231" s="420"/>
      <c r="K231" s="420"/>
      <c r="L231" s="420"/>
      <c r="M231" s="174"/>
      <c r="N231" s="174"/>
      <c r="O231" s="174"/>
      <c r="P231" s="174"/>
      <c r="Q231" s="174"/>
      <c r="R231" s="174"/>
      <c r="S231" s="174"/>
      <c r="T231" s="174"/>
      <c r="U231" s="174"/>
      <c r="V231" s="174"/>
      <c r="W231" s="174"/>
      <c r="X231" s="174"/>
      <c r="Y231" s="174"/>
      <c r="Z231" s="174"/>
      <c r="AA231" s="174"/>
    </row>
    <row r="232" ht="14.25" customHeight="1" spans="1:27">
      <c r="A232" s="14">
        <v>3</v>
      </c>
      <c r="B232" s="53">
        <v>2</v>
      </c>
      <c r="C232" s="54">
        <v>1</v>
      </c>
      <c r="D232" s="54">
        <v>1</v>
      </c>
      <c r="E232" s="54">
        <v>1</v>
      </c>
      <c r="F232" s="58">
        <v>3</v>
      </c>
      <c r="G232" s="55" t="s">
        <v>153</v>
      </c>
      <c r="H232" s="469">
        <v>198</v>
      </c>
      <c r="I232" s="420"/>
      <c r="J232" s="420"/>
      <c r="K232" s="420"/>
      <c r="L232" s="419"/>
      <c r="M232" s="174"/>
      <c r="N232" s="174"/>
      <c r="O232" s="174"/>
      <c r="P232" s="174"/>
      <c r="Q232" s="174"/>
      <c r="R232" s="174"/>
      <c r="S232" s="174"/>
      <c r="T232" s="174"/>
      <c r="U232" s="174"/>
      <c r="V232" s="174"/>
      <c r="W232" s="174"/>
      <c r="X232" s="174"/>
      <c r="Y232" s="174"/>
      <c r="Z232" s="174"/>
      <c r="AA232" s="174"/>
    </row>
    <row r="233" ht="14.25" customHeight="1" spans="1:27">
      <c r="A233" s="14">
        <v>3</v>
      </c>
      <c r="B233" s="53">
        <v>2</v>
      </c>
      <c r="C233" s="54">
        <v>1</v>
      </c>
      <c r="D233" s="54">
        <v>1</v>
      </c>
      <c r="E233" s="54">
        <v>1</v>
      </c>
      <c r="F233" s="58">
        <v>4</v>
      </c>
      <c r="G233" s="55" t="s">
        <v>154</v>
      </c>
      <c r="H233" s="469">
        <v>199</v>
      </c>
      <c r="I233" s="420"/>
      <c r="J233" s="419"/>
      <c r="K233" s="420"/>
      <c r="L233" s="479"/>
      <c r="M233" s="174"/>
      <c r="N233" s="174"/>
      <c r="O233" s="174"/>
      <c r="P233" s="174"/>
      <c r="Q233" s="174"/>
      <c r="R233" s="174"/>
      <c r="S233" s="174"/>
      <c r="T233" s="174"/>
      <c r="U233" s="174"/>
      <c r="V233" s="174"/>
      <c r="W233" s="174"/>
      <c r="X233" s="174"/>
      <c r="Y233" s="174"/>
      <c r="Z233" s="174"/>
      <c r="AA233" s="174"/>
    </row>
    <row r="234" ht="27" customHeight="1" spans="1:27">
      <c r="A234" s="1">
        <v>3</v>
      </c>
      <c r="B234" s="2">
        <v>2</v>
      </c>
      <c r="C234" s="2">
        <v>1</v>
      </c>
      <c r="D234" s="2">
        <v>2</v>
      </c>
      <c r="E234" s="2"/>
      <c r="F234" s="4"/>
      <c r="G234" s="3" t="s">
        <v>155</v>
      </c>
      <c r="H234" s="469">
        <v>200</v>
      </c>
      <c r="I234" s="414">
        <f>I235</f>
        <v>0</v>
      </c>
      <c r="J234" s="448">
        <f>J235</f>
        <v>0</v>
      </c>
      <c r="K234" s="415">
        <f>K235</f>
        <v>0</v>
      </c>
      <c r="L234" s="415">
        <f>L235</f>
        <v>0</v>
      </c>
      <c r="M234" s="174"/>
      <c r="N234" s="174"/>
      <c r="O234" s="174"/>
      <c r="P234" s="174"/>
      <c r="Q234" s="174"/>
      <c r="R234" s="174"/>
      <c r="S234" s="174"/>
      <c r="T234" s="174"/>
      <c r="U234" s="174"/>
      <c r="V234" s="174"/>
      <c r="W234" s="174"/>
      <c r="X234" s="174"/>
      <c r="Y234" s="174"/>
      <c r="Z234" s="174"/>
      <c r="AA234" s="174"/>
    </row>
    <row r="235" ht="27" customHeight="1" spans="1:27">
      <c r="A235" s="1">
        <v>3</v>
      </c>
      <c r="B235" s="2">
        <v>2</v>
      </c>
      <c r="C235" s="2">
        <v>1</v>
      </c>
      <c r="D235" s="2">
        <v>2</v>
      </c>
      <c r="E235" s="2">
        <v>1</v>
      </c>
      <c r="F235" s="4"/>
      <c r="G235" s="3" t="s">
        <v>155</v>
      </c>
      <c r="H235" s="469">
        <v>201</v>
      </c>
      <c r="I235" s="414">
        <f>SUM(I236:I237)</f>
        <v>0</v>
      </c>
      <c r="J235" s="448">
        <f>SUM(J236:J237)</f>
        <v>0</v>
      </c>
      <c r="K235" s="415">
        <f>SUM(K236:K237)</f>
        <v>0</v>
      </c>
      <c r="L235" s="415">
        <f>SUM(L236:L237)</f>
        <v>0</v>
      </c>
      <c r="M235" s="174"/>
      <c r="N235" s="174"/>
      <c r="O235" s="174"/>
      <c r="P235" s="174"/>
      <c r="Q235" s="174"/>
      <c r="R235" s="174"/>
      <c r="S235" s="174"/>
      <c r="T235" s="174"/>
      <c r="U235" s="174"/>
      <c r="V235" s="174"/>
      <c r="W235" s="174"/>
      <c r="X235" s="174"/>
      <c r="Y235" s="174"/>
      <c r="Z235" s="174"/>
      <c r="AA235" s="174"/>
    </row>
    <row r="236" ht="14.25" customHeight="1" spans="1:27">
      <c r="A236" s="14">
        <v>3</v>
      </c>
      <c r="B236" s="53">
        <v>2</v>
      </c>
      <c r="C236" s="54">
        <v>1</v>
      </c>
      <c r="D236" s="54">
        <v>2</v>
      </c>
      <c r="E236" s="54">
        <v>1</v>
      </c>
      <c r="F236" s="58">
        <v>1</v>
      </c>
      <c r="G236" s="55" t="s">
        <v>156</v>
      </c>
      <c r="H236" s="469">
        <v>202</v>
      </c>
      <c r="I236" s="420"/>
      <c r="J236" s="420"/>
      <c r="K236" s="420"/>
      <c r="L236" s="420"/>
      <c r="M236" s="174"/>
      <c r="N236" s="174"/>
      <c r="O236" s="174"/>
      <c r="P236" s="174"/>
      <c r="Q236" s="174"/>
      <c r="R236" s="174"/>
      <c r="S236" s="174"/>
      <c r="T236" s="174"/>
      <c r="U236" s="174"/>
      <c r="V236" s="174"/>
      <c r="W236" s="174"/>
      <c r="X236" s="174"/>
      <c r="Y236" s="174"/>
      <c r="Z236" s="174"/>
      <c r="AA236" s="174"/>
    </row>
    <row r="237" ht="13.5" customHeight="1" spans="1:27">
      <c r="A237" s="1">
        <v>3</v>
      </c>
      <c r="B237" s="2">
        <v>2</v>
      </c>
      <c r="C237" s="2">
        <v>1</v>
      </c>
      <c r="D237" s="2">
        <v>2</v>
      </c>
      <c r="E237" s="2">
        <v>1</v>
      </c>
      <c r="F237" s="4">
        <v>2</v>
      </c>
      <c r="G237" s="3" t="s">
        <v>157</v>
      </c>
      <c r="H237" s="469">
        <v>203</v>
      </c>
      <c r="I237" s="420"/>
      <c r="J237" s="420"/>
      <c r="K237" s="420"/>
      <c r="L237" s="420"/>
      <c r="M237" s="174"/>
      <c r="N237" s="174"/>
      <c r="O237" s="174"/>
      <c r="P237" s="174"/>
      <c r="Q237" s="174"/>
      <c r="R237" s="174"/>
      <c r="S237" s="174"/>
      <c r="T237" s="174"/>
      <c r="U237" s="174"/>
      <c r="V237" s="174"/>
      <c r="W237" s="174"/>
      <c r="X237" s="174"/>
      <c r="Y237" s="174"/>
      <c r="Z237" s="174"/>
      <c r="AA237" s="174"/>
    </row>
    <row r="238" ht="14.25" customHeight="1" spans="1:27">
      <c r="A238" s="10">
        <v>3</v>
      </c>
      <c r="B238" s="8">
        <v>2</v>
      </c>
      <c r="C238" s="8">
        <v>1</v>
      </c>
      <c r="D238" s="8">
        <v>3</v>
      </c>
      <c r="E238" s="8"/>
      <c r="F238" s="11"/>
      <c r="G238" s="9" t="s">
        <v>158</v>
      </c>
      <c r="H238" s="469">
        <v>204</v>
      </c>
      <c r="I238" s="421">
        <f>I239</f>
        <v>0</v>
      </c>
      <c r="J238" s="430">
        <f>J239</f>
        <v>0</v>
      </c>
      <c r="K238" s="422">
        <f>K239</f>
        <v>0</v>
      </c>
      <c r="L238" s="422">
        <f>L239</f>
        <v>0</v>
      </c>
      <c r="M238" s="174"/>
      <c r="N238" s="174"/>
      <c r="O238" s="174"/>
      <c r="P238" s="174"/>
      <c r="Q238" s="174"/>
      <c r="R238" s="174"/>
      <c r="S238" s="174"/>
      <c r="T238" s="174"/>
      <c r="U238" s="174"/>
      <c r="V238" s="174"/>
      <c r="W238" s="174"/>
      <c r="X238" s="174"/>
      <c r="Y238" s="174"/>
      <c r="Z238" s="174"/>
      <c r="AA238" s="174"/>
    </row>
    <row r="239" ht="15" customHeight="1" spans="1:27">
      <c r="A239" s="1">
        <v>3</v>
      </c>
      <c r="B239" s="2">
        <v>2</v>
      </c>
      <c r="C239" s="2">
        <v>1</v>
      </c>
      <c r="D239" s="2">
        <v>3</v>
      </c>
      <c r="E239" s="2">
        <v>1</v>
      </c>
      <c r="F239" s="4"/>
      <c r="G239" s="3" t="s">
        <v>158</v>
      </c>
      <c r="H239" s="469">
        <v>205</v>
      </c>
      <c r="I239" s="414">
        <f>I240+I241</f>
        <v>0</v>
      </c>
      <c r="J239" s="414">
        <f>J240+J241</f>
        <v>0</v>
      </c>
      <c r="K239" s="414">
        <f>K240+K241</f>
        <v>0</v>
      </c>
      <c r="L239" s="414">
        <f>L240+L241</f>
        <v>0</v>
      </c>
      <c r="M239" s="174"/>
      <c r="N239" s="174"/>
      <c r="O239" s="174"/>
      <c r="P239" s="174"/>
      <c r="Q239" s="174"/>
      <c r="R239" s="174"/>
      <c r="S239" s="174"/>
      <c r="T239" s="174"/>
      <c r="U239" s="174"/>
      <c r="V239" s="174"/>
      <c r="W239" s="174"/>
      <c r="X239" s="174"/>
      <c r="Y239" s="174"/>
      <c r="Z239" s="174"/>
      <c r="AA239" s="174"/>
    </row>
    <row r="240" ht="15" customHeight="1" spans="1:27">
      <c r="A240" s="1">
        <v>3</v>
      </c>
      <c r="B240" s="2">
        <v>2</v>
      </c>
      <c r="C240" s="2">
        <v>1</v>
      </c>
      <c r="D240" s="2">
        <v>3</v>
      </c>
      <c r="E240" s="2">
        <v>1</v>
      </c>
      <c r="F240" s="4">
        <v>1</v>
      </c>
      <c r="G240" s="3" t="s">
        <v>159</v>
      </c>
      <c r="H240" s="469">
        <v>206</v>
      </c>
      <c r="I240" s="420"/>
      <c r="J240" s="420"/>
      <c r="K240" s="420"/>
      <c r="L240" s="420"/>
      <c r="M240" s="174"/>
      <c r="N240" s="174"/>
      <c r="O240" s="174"/>
      <c r="P240" s="174"/>
      <c r="Q240" s="174"/>
      <c r="R240" s="174"/>
      <c r="S240" s="174"/>
      <c r="T240" s="174"/>
      <c r="U240" s="174"/>
      <c r="V240" s="174"/>
      <c r="W240" s="174"/>
      <c r="X240" s="174"/>
      <c r="Y240" s="174"/>
      <c r="Z240" s="174"/>
      <c r="AA240" s="174"/>
    </row>
    <row r="241" ht="13.5" customHeight="1" spans="1:27">
      <c r="A241" s="1">
        <v>3</v>
      </c>
      <c r="B241" s="2">
        <v>2</v>
      </c>
      <c r="C241" s="2">
        <v>1</v>
      </c>
      <c r="D241" s="2">
        <v>3</v>
      </c>
      <c r="E241" s="2">
        <v>1</v>
      </c>
      <c r="F241" s="4">
        <v>2</v>
      </c>
      <c r="G241" s="3" t="s">
        <v>160</v>
      </c>
      <c r="H241" s="469">
        <v>207</v>
      </c>
      <c r="I241" s="479"/>
      <c r="J241" s="475"/>
      <c r="K241" s="479"/>
      <c r="L241" s="479"/>
      <c r="M241" s="174"/>
      <c r="N241" s="174"/>
      <c r="O241" s="174"/>
      <c r="P241" s="174"/>
      <c r="Q241" s="174"/>
      <c r="R241" s="174"/>
      <c r="S241" s="174"/>
      <c r="T241" s="174"/>
      <c r="U241" s="174"/>
      <c r="V241" s="174"/>
      <c r="W241" s="174"/>
      <c r="X241" s="174"/>
      <c r="Y241" s="174"/>
      <c r="Z241" s="174"/>
      <c r="AA241" s="174"/>
    </row>
    <row r="242" ht="13.5" customHeight="1" spans="1:27">
      <c r="A242" s="1">
        <v>3</v>
      </c>
      <c r="B242" s="2">
        <v>2</v>
      </c>
      <c r="C242" s="2">
        <v>1</v>
      </c>
      <c r="D242" s="2">
        <v>4</v>
      </c>
      <c r="E242" s="2"/>
      <c r="F242" s="4"/>
      <c r="G242" s="3" t="s">
        <v>161</v>
      </c>
      <c r="H242" s="469">
        <v>208</v>
      </c>
      <c r="I242" s="414">
        <f>I243</f>
        <v>0</v>
      </c>
      <c r="J242" s="415">
        <f>J243</f>
        <v>0</v>
      </c>
      <c r="K242" s="414">
        <f>K243</f>
        <v>0</v>
      </c>
      <c r="L242" s="415">
        <f>L243</f>
        <v>0</v>
      </c>
      <c r="M242" s="174"/>
      <c r="N242" s="174"/>
      <c r="O242" s="174"/>
      <c r="P242" s="174"/>
      <c r="Q242" s="174"/>
      <c r="R242" s="174"/>
      <c r="S242" s="174"/>
      <c r="T242" s="174"/>
      <c r="U242" s="174"/>
      <c r="V242" s="174"/>
      <c r="W242" s="174"/>
      <c r="X242" s="174"/>
      <c r="Y242" s="174"/>
      <c r="Z242" s="174"/>
      <c r="AA242" s="174"/>
    </row>
    <row r="243" ht="12.75" customHeight="1" spans="1:27">
      <c r="A243" s="10">
        <v>3</v>
      </c>
      <c r="B243" s="8">
        <v>2</v>
      </c>
      <c r="C243" s="8">
        <v>1</v>
      </c>
      <c r="D243" s="8">
        <v>4</v>
      </c>
      <c r="E243" s="8">
        <v>1</v>
      </c>
      <c r="F243" s="11"/>
      <c r="G243" s="9" t="s">
        <v>161</v>
      </c>
      <c r="H243" s="469">
        <v>209</v>
      </c>
      <c r="I243" s="421">
        <f>SUM(I244:I245)</f>
        <v>0</v>
      </c>
      <c r="J243" s="430">
        <f>SUM(J244:J245)</f>
        <v>0</v>
      </c>
      <c r="K243" s="422">
        <f>SUM(K244:K245)</f>
        <v>0</v>
      </c>
      <c r="L243" s="422">
        <f>SUM(L244:L245)</f>
        <v>0</v>
      </c>
      <c r="M243" s="174"/>
      <c r="N243" s="174"/>
      <c r="O243" s="174"/>
      <c r="P243" s="174"/>
      <c r="Q243" s="174"/>
      <c r="R243" s="174"/>
      <c r="S243" s="174"/>
      <c r="T243" s="174"/>
      <c r="U243" s="174"/>
      <c r="V243" s="174"/>
      <c r="W243" s="174"/>
      <c r="X243" s="174"/>
      <c r="Y243" s="174"/>
      <c r="Z243" s="174"/>
      <c r="AA243" s="174"/>
    </row>
    <row r="244" ht="14.25" customHeight="1" spans="1:27">
      <c r="A244" s="1">
        <v>3</v>
      </c>
      <c r="B244" s="2">
        <v>2</v>
      </c>
      <c r="C244" s="2">
        <v>1</v>
      </c>
      <c r="D244" s="2">
        <v>4</v>
      </c>
      <c r="E244" s="2">
        <v>1</v>
      </c>
      <c r="F244" s="4">
        <v>1</v>
      </c>
      <c r="G244" s="3" t="s">
        <v>159</v>
      </c>
      <c r="H244" s="469">
        <v>210</v>
      </c>
      <c r="I244" s="420"/>
      <c r="J244" s="420"/>
      <c r="K244" s="420"/>
      <c r="L244" s="420"/>
      <c r="M244" s="174"/>
      <c r="N244" s="174"/>
      <c r="O244" s="174"/>
      <c r="P244" s="174"/>
      <c r="Q244" s="174"/>
      <c r="R244" s="174"/>
      <c r="S244" s="174"/>
      <c r="T244" s="174"/>
      <c r="U244" s="174"/>
      <c r="V244" s="174"/>
      <c r="W244" s="174"/>
      <c r="X244" s="174"/>
      <c r="Y244" s="174"/>
      <c r="Z244" s="174"/>
      <c r="AA244" s="174"/>
    </row>
    <row r="245" ht="13.5" customHeight="1" spans="1:27">
      <c r="A245" s="1">
        <v>3</v>
      </c>
      <c r="B245" s="2">
        <v>2</v>
      </c>
      <c r="C245" s="2">
        <v>1</v>
      </c>
      <c r="D245" s="2">
        <v>4</v>
      </c>
      <c r="E245" s="2">
        <v>1</v>
      </c>
      <c r="F245" s="4">
        <v>2</v>
      </c>
      <c r="G245" s="3" t="s">
        <v>160</v>
      </c>
      <c r="H245" s="469">
        <v>211</v>
      </c>
      <c r="I245" s="420"/>
      <c r="J245" s="420"/>
      <c r="K245" s="420"/>
      <c r="L245" s="420"/>
      <c r="M245" s="174"/>
      <c r="N245" s="174"/>
      <c r="O245" s="174"/>
      <c r="P245" s="174"/>
      <c r="Q245" s="174"/>
      <c r="R245" s="174"/>
      <c r="S245" s="174"/>
      <c r="T245" s="174"/>
      <c r="U245" s="174"/>
      <c r="V245" s="174"/>
      <c r="W245" s="174"/>
      <c r="X245" s="174"/>
      <c r="Y245" s="174"/>
      <c r="Z245" s="174"/>
      <c r="AA245" s="174"/>
    </row>
    <row r="246" spans="1:27">
      <c r="A246" s="1">
        <v>3</v>
      </c>
      <c r="B246" s="2">
        <v>2</v>
      </c>
      <c r="C246" s="2">
        <v>1</v>
      </c>
      <c r="D246" s="2">
        <v>5</v>
      </c>
      <c r="E246" s="2"/>
      <c r="F246" s="4"/>
      <c r="G246" s="3" t="s">
        <v>162</v>
      </c>
      <c r="H246" s="469">
        <v>212</v>
      </c>
      <c r="I246" s="414">
        <f>I248</f>
        <v>0</v>
      </c>
      <c r="J246" s="448">
        <f>J248</f>
        <v>0</v>
      </c>
      <c r="K246" s="415">
        <f>K248</f>
        <v>0</v>
      </c>
      <c r="L246" s="415">
        <f>L248</f>
        <v>0</v>
      </c>
      <c r="N246" s="174"/>
      <c r="O246" s="174"/>
      <c r="P246" s="174"/>
      <c r="Q246" s="174"/>
      <c r="R246" s="174"/>
      <c r="S246" s="174"/>
      <c r="T246" s="174"/>
      <c r="U246" s="174"/>
      <c r="V246" s="174"/>
      <c r="W246" s="174"/>
      <c r="X246" s="174"/>
      <c r="Y246" s="174"/>
      <c r="Z246" s="174"/>
      <c r="AA246" s="174"/>
    </row>
    <row r="247" spans="1:27">
      <c r="A247" s="452">
        <v>1</v>
      </c>
      <c r="B247" s="380"/>
      <c r="C247" s="380"/>
      <c r="D247" s="380"/>
      <c r="E247" s="380"/>
      <c r="F247" s="381"/>
      <c r="G247" s="493">
        <v>2</v>
      </c>
      <c r="H247" s="437">
        <v>3</v>
      </c>
      <c r="I247" s="438">
        <v>4</v>
      </c>
      <c r="J247" s="452">
        <v>5</v>
      </c>
      <c r="K247" s="437">
        <v>6</v>
      </c>
      <c r="L247" s="437">
        <v>7</v>
      </c>
      <c r="N247" s="174"/>
      <c r="O247" s="174"/>
      <c r="P247" s="174"/>
      <c r="Q247" s="174"/>
      <c r="R247" s="174"/>
      <c r="S247" s="174"/>
      <c r="T247" s="174"/>
      <c r="U247" s="174"/>
      <c r="V247" s="174"/>
      <c r="W247" s="174"/>
      <c r="X247" s="174"/>
      <c r="Y247" s="174"/>
      <c r="Z247" s="174"/>
      <c r="AA247" s="174"/>
    </row>
    <row r="248" ht="30.75" customHeight="1" spans="1:27">
      <c r="A248" s="1">
        <v>3</v>
      </c>
      <c r="B248" s="2">
        <v>2</v>
      </c>
      <c r="C248" s="2">
        <v>1</v>
      </c>
      <c r="D248" s="2">
        <v>5</v>
      </c>
      <c r="E248" s="2">
        <v>1</v>
      </c>
      <c r="F248" s="4"/>
      <c r="G248" s="3" t="s">
        <v>162</v>
      </c>
      <c r="H248" s="469">
        <v>213</v>
      </c>
      <c r="I248" s="415">
        <f>I249</f>
        <v>0</v>
      </c>
      <c r="J248" s="448">
        <f>J249</f>
        <v>0</v>
      </c>
      <c r="K248" s="415">
        <f>K249</f>
        <v>0</v>
      </c>
      <c r="L248" s="415">
        <f>L249</f>
        <v>0</v>
      </c>
      <c r="M248" s="174"/>
      <c r="N248" s="174"/>
      <c r="O248" s="174"/>
      <c r="P248" s="174"/>
      <c r="Q248" s="174"/>
      <c r="R248" s="174"/>
      <c r="S248" s="174"/>
      <c r="T248" s="174"/>
      <c r="U248" s="174"/>
      <c r="V248" s="174"/>
      <c r="W248" s="174"/>
      <c r="X248" s="174"/>
      <c r="Y248" s="174"/>
      <c r="Z248" s="174"/>
      <c r="AA248" s="174"/>
    </row>
    <row r="249" spans="1:27">
      <c r="A249" s="53">
        <v>3</v>
      </c>
      <c r="B249" s="54">
        <v>2</v>
      </c>
      <c r="C249" s="54">
        <v>1</v>
      </c>
      <c r="D249" s="54">
        <v>5</v>
      </c>
      <c r="E249" s="54">
        <v>1</v>
      </c>
      <c r="F249" s="58">
        <v>1</v>
      </c>
      <c r="G249" s="55" t="s">
        <v>162</v>
      </c>
      <c r="H249" s="469">
        <v>214</v>
      </c>
      <c r="I249" s="479"/>
      <c r="J249" s="479"/>
      <c r="K249" s="479"/>
      <c r="L249" s="479"/>
      <c r="M249" s="174"/>
      <c r="N249" s="174"/>
      <c r="O249" s="174"/>
      <c r="P249" s="174"/>
      <c r="Q249" s="174"/>
      <c r="R249" s="174"/>
      <c r="S249" s="174"/>
      <c r="T249" s="174"/>
      <c r="U249" s="174"/>
      <c r="V249" s="174"/>
      <c r="W249" s="174"/>
      <c r="X249" s="174"/>
      <c r="Y249" s="174"/>
      <c r="Z249" s="174"/>
      <c r="AA249" s="174"/>
    </row>
    <row r="250" spans="1:27">
      <c r="A250" s="1">
        <v>3</v>
      </c>
      <c r="B250" s="2">
        <v>2</v>
      </c>
      <c r="C250" s="2">
        <v>1</v>
      </c>
      <c r="D250" s="2">
        <v>6</v>
      </c>
      <c r="E250" s="2"/>
      <c r="F250" s="4"/>
      <c r="G250" s="3" t="s">
        <v>163</v>
      </c>
      <c r="H250" s="540">
        <v>215</v>
      </c>
      <c r="I250" s="414">
        <f>I251</f>
        <v>0</v>
      </c>
      <c r="J250" s="448">
        <f t="shared" ref="J250:L251" si="23">J251</f>
        <v>0</v>
      </c>
      <c r="K250" s="415">
        <f t="shared" si="23"/>
        <v>0</v>
      </c>
      <c r="L250" s="415">
        <f t="shared" si="23"/>
        <v>0</v>
      </c>
      <c r="M250" s="174"/>
      <c r="N250" s="174"/>
      <c r="O250" s="174"/>
      <c r="P250" s="174"/>
      <c r="Q250" s="174"/>
      <c r="R250" s="174"/>
      <c r="S250" s="174"/>
      <c r="T250" s="174"/>
      <c r="U250" s="174"/>
      <c r="V250" s="174"/>
      <c r="W250" s="174"/>
      <c r="X250" s="174"/>
      <c r="Y250" s="174"/>
      <c r="Z250" s="174"/>
      <c r="AA250" s="174"/>
    </row>
    <row r="251" spans="1:27">
      <c r="A251" s="1">
        <v>3</v>
      </c>
      <c r="B251" s="1">
        <v>2</v>
      </c>
      <c r="C251" s="2">
        <v>1</v>
      </c>
      <c r="D251" s="2">
        <v>6</v>
      </c>
      <c r="E251" s="2">
        <v>1</v>
      </c>
      <c r="F251" s="4"/>
      <c r="G251" s="3" t="s">
        <v>163</v>
      </c>
      <c r="H251" s="469">
        <v>216</v>
      </c>
      <c r="I251" s="414">
        <f>I252</f>
        <v>0</v>
      </c>
      <c r="J251" s="448">
        <f t="shared" si="23"/>
        <v>0</v>
      </c>
      <c r="K251" s="415">
        <f t="shared" si="23"/>
        <v>0</v>
      </c>
      <c r="L251" s="415">
        <f t="shared" si="23"/>
        <v>0</v>
      </c>
      <c r="M251" s="174"/>
      <c r="N251" s="174"/>
      <c r="O251" s="174"/>
      <c r="P251" s="174"/>
      <c r="Q251" s="174"/>
      <c r="R251" s="174"/>
      <c r="S251" s="174"/>
      <c r="T251" s="174"/>
      <c r="U251" s="174"/>
      <c r="V251" s="174"/>
      <c r="W251" s="174"/>
      <c r="X251" s="174"/>
      <c r="Y251" s="174"/>
      <c r="Z251" s="174"/>
      <c r="AA251" s="174"/>
    </row>
    <row r="252" ht="15.75" customHeight="1" spans="1:27">
      <c r="A252" s="25">
        <v>3</v>
      </c>
      <c r="B252" s="25">
        <v>2</v>
      </c>
      <c r="C252" s="20">
        <v>1</v>
      </c>
      <c r="D252" s="20">
        <v>6</v>
      </c>
      <c r="E252" s="20">
        <v>1</v>
      </c>
      <c r="F252" s="23">
        <v>1</v>
      </c>
      <c r="G252" s="21" t="s">
        <v>163</v>
      </c>
      <c r="H252" s="540">
        <v>217</v>
      </c>
      <c r="I252" s="479"/>
      <c r="J252" s="479"/>
      <c r="K252" s="479"/>
      <c r="L252" s="479"/>
      <c r="M252" s="174"/>
      <c r="N252" s="174"/>
      <c r="O252" s="174"/>
      <c r="P252" s="174"/>
      <c r="Q252" s="174"/>
      <c r="R252" s="174"/>
      <c r="S252" s="174"/>
      <c r="T252" s="174"/>
      <c r="U252" s="174"/>
      <c r="V252" s="174"/>
      <c r="W252" s="174"/>
      <c r="X252" s="174"/>
      <c r="Y252" s="174"/>
      <c r="Z252" s="174"/>
      <c r="AA252" s="174"/>
    </row>
    <row r="253" ht="13.5" customHeight="1" spans="1:27">
      <c r="A253" s="1">
        <v>3</v>
      </c>
      <c r="B253" s="1">
        <v>2</v>
      </c>
      <c r="C253" s="2">
        <v>1</v>
      </c>
      <c r="D253" s="2">
        <v>7</v>
      </c>
      <c r="E253" s="2"/>
      <c r="F253" s="4"/>
      <c r="G253" s="3" t="s">
        <v>164</v>
      </c>
      <c r="H253" s="469">
        <v>218</v>
      </c>
      <c r="I253" s="414">
        <f>I254</f>
        <v>0</v>
      </c>
      <c r="J253" s="448">
        <f>J254</f>
        <v>0</v>
      </c>
      <c r="K253" s="415">
        <f>K254</f>
        <v>0</v>
      </c>
      <c r="L253" s="415">
        <f>L254</f>
        <v>0</v>
      </c>
      <c r="M253" s="174"/>
      <c r="N253" s="174"/>
      <c r="O253" s="174"/>
      <c r="P253" s="174"/>
      <c r="Q253" s="174"/>
      <c r="R253" s="174"/>
      <c r="S253" s="174"/>
      <c r="T253" s="174"/>
      <c r="U253" s="174"/>
      <c r="V253" s="174"/>
      <c r="W253" s="174"/>
      <c r="X253" s="174"/>
      <c r="Y253" s="174"/>
      <c r="Z253" s="174"/>
      <c r="AA253" s="174"/>
    </row>
    <row r="254" spans="1:27">
      <c r="A254" s="1">
        <v>3</v>
      </c>
      <c r="B254" s="2">
        <v>2</v>
      </c>
      <c r="C254" s="2">
        <v>1</v>
      </c>
      <c r="D254" s="2">
        <v>7</v>
      </c>
      <c r="E254" s="2">
        <v>1</v>
      </c>
      <c r="F254" s="4"/>
      <c r="G254" s="3" t="s">
        <v>164</v>
      </c>
      <c r="H254" s="540">
        <v>219</v>
      </c>
      <c r="I254" s="414">
        <f>I255+I256</f>
        <v>0</v>
      </c>
      <c r="J254" s="414">
        <f>J255+J256</f>
        <v>0</v>
      </c>
      <c r="K254" s="414">
        <f>K255+K256</f>
        <v>0</v>
      </c>
      <c r="L254" s="414">
        <f>L255+L256</f>
        <v>0</v>
      </c>
      <c r="M254" s="174"/>
      <c r="N254" s="174"/>
      <c r="O254" s="174"/>
      <c r="P254" s="174"/>
      <c r="Q254" s="174"/>
      <c r="R254" s="174"/>
      <c r="S254" s="174"/>
      <c r="T254" s="174"/>
      <c r="U254" s="174"/>
      <c r="V254" s="174"/>
      <c r="W254" s="174"/>
      <c r="X254" s="174"/>
      <c r="Y254" s="174"/>
      <c r="Z254" s="174"/>
      <c r="AA254" s="174"/>
    </row>
    <row r="255" ht="15" customHeight="1" spans="1:27">
      <c r="A255" s="1">
        <v>3</v>
      </c>
      <c r="B255" s="2">
        <v>2</v>
      </c>
      <c r="C255" s="2">
        <v>1</v>
      </c>
      <c r="D255" s="2">
        <v>7</v>
      </c>
      <c r="E255" s="2">
        <v>1</v>
      </c>
      <c r="F255" s="4">
        <v>1</v>
      </c>
      <c r="G255" s="3" t="s">
        <v>159</v>
      </c>
      <c r="H255" s="469">
        <v>220</v>
      </c>
      <c r="I255" s="479"/>
      <c r="J255" s="479"/>
      <c r="K255" s="479"/>
      <c r="L255" s="479"/>
      <c r="M255" s="174"/>
      <c r="N255" s="174"/>
      <c r="O255" s="174"/>
      <c r="P255" s="174"/>
      <c r="Q255" s="174"/>
      <c r="R255" s="174"/>
      <c r="S255" s="174"/>
      <c r="T255" s="174"/>
      <c r="U255" s="174"/>
      <c r="V255" s="174"/>
      <c r="W255" s="174"/>
      <c r="X255" s="174"/>
      <c r="Y255" s="174"/>
      <c r="Z255" s="174"/>
      <c r="AA255" s="174"/>
    </row>
    <row r="256" ht="15" customHeight="1" spans="1:27">
      <c r="A256" s="1">
        <v>3</v>
      </c>
      <c r="B256" s="2">
        <v>2</v>
      </c>
      <c r="C256" s="2">
        <v>1</v>
      </c>
      <c r="D256" s="2">
        <v>7</v>
      </c>
      <c r="E256" s="2">
        <v>1</v>
      </c>
      <c r="F256" s="4">
        <v>2</v>
      </c>
      <c r="G256" s="3" t="s">
        <v>160</v>
      </c>
      <c r="H256" s="540">
        <v>221</v>
      </c>
      <c r="I256" s="420"/>
      <c r="J256" s="420"/>
      <c r="K256" s="420"/>
      <c r="L256" s="420"/>
      <c r="M256" s="174"/>
      <c r="N256" s="174"/>
      <c r="O256" s="174"/>
      <c r="P256" s="174"/>
      <c r="Q256" s="174"/>
      <c r="R256" s="174"/>
      <c r="S256" s="174"/>
      <c r="T256" s="174"/>
      <c r="U256" s="174"/>
      <c r="V256" s="174"/>
      <c r="W256" s="174"/>
      <c r="X256" s="174"/>
      <c r="Y256" s="174"/>
      <c r="Z256" s="174"/>
      <c r="AA256" s="174"/>
    </row>
    <row r="257" ht="12" customHeight="1" spans="1:27">
      <c r="A257" s="1">
        <v>3</v>
      </c>
      <c r="B257" s="2">
        <v>2</v>
      </c>
      <c r="C257" s="2">
        <v>2</v>
      </c>
      <c r="D257" s="74"/>
      <c r="E257" s="74"/>
      <c r="F257" s="75"/>
      <c r="G257" s="3" t="s">
        <v>165</v>
      </c>
      <c r="H257" s="469">
        <v>222</v>
      </c>
      <c r="I257" s="414">
        <f>SUM(I258+I264+I268+I272+I276+I279+I282)</f>
        <v>0</v>
      </c>
      <c r="J257" s="448">
        <f>SUM(J258+J264+J268+J272+J276+J279+J282)</f>
        <v>0</v>
      </c>
      <c r="K257" s="415">
        <f>SUM(K258+K264+K268+K272+K276+K279+K282)</f>
        <v>0</v>
      </c>
      <c r="L257" s="414">
        <f>SUM(L258+L264+L268+L272+L276+L279+L282)</f>
        <v>0</v>
      </c>
      <c r="M257" s="174"/>
      <c r="N257" s="174"/>
      <c r="O257" s="174"/>
      <c r="P257" s="174"/>
      <c r="Q257" s="174"/>
      <c r="R257" s="174"/>
      <c r="S257" s="174"/>
      <c r="T257" s="174"/>
      <c r="U257" s="174"/>
      <c r="V257" s="174"/>
      <c r="W257" s="174"/>
      <c r="X257" s="174"/>
      <c r="Y257" s="174"/>
      <c r="Z257" s="174"/>
      <c r="AA257" s="174"/>
    </row>
    <row r="258" ht="26.4" spans="1:27">
      <c r="A258" s="1">
        <v>3</v>
      </c>
      <c r="B258" s="2">
        <v>2</v>
      </c>
      <c r="C258" s="2">
        <v>2</v>
      </c>
      <c r="D258" s="2">
        <v>1</v>
      </c>
      <c r="E258" s="2"/>
      <c r="F258" s="4"/>
      <c r="G258" s="3" t="s">
        <v>166</v>
      </c>
      <c r="H258" s="540">
        <v>223</v>
      </c>
      <c r="I258" s="414">
        <f>I259</f>
        <v>0</v>
      </c>
      <c r="J258" s="448">
        <f>J259</f>
        <v>0</v>
      </c>
      <c r="K258" s="415">
        <f>K259</f>
        <v>0</v>
      </c>
      <c r="L258" s="414">
        <f>L259</f>
        <v>0</v>
      </c>
      <c r="M258" s="174"/>
      <c r="N258" s="174"/>
      <c r="O258" s="174"/>
      <c r="P258" s="174"/>
      <c r="Q258" s="174"/>
      <c r="R258" s="174"/>
      <c r="S258" s="174"/>
      <c r="T258" s="174"/>
      <c r="U258" s="174"/>
      <c r="V258" s="174"/>
      <c r="W258" s="174"/>
      <c r="X258" s="174"/>
      <c r="Y258" s="174"/>
      <c r="Z258" s="174"/>
      <c r="AA258" s="174"/>
    </row>
    <row r="259" ht="26.4" spans="1:27">
      <c r="A259" s="5">
        <v>3</v>
      </c>
      <c r="B259" s="1">
        <v>2</v>
      </c>
      <c r="C259" s="2">
        <v>2</v>
      </c>
      <c r="D259" s="2">
        <v>1</v>
      </c>
      <c r="E259" s="2">
        <v>1</v>
      </c>
      <c r="F259" s="4"/>
      <c r="G259" s="3" t="s">
        <v>167</v>
      </c>
      <c r="H259" s="469">
        <v>224</v>
      </c>
      <c r="I259" s="414">
        <f>SUM(I260:I263)</f>
        <v>0</v>
      </c>
      <c r="J259" s="414">
        <f>SUM(J260:J263)</f>
        <v>0</v>
      </c>
      <c r="K259" s="414">
        <f>SUM(K260:K263)</f>
        <v>0</v>
      </c>
      <c r="L259" s="414">
        <f>SUM(L260:L263)</f>
        <v>0</v>
      </c>
      <c r="M259" s="174"/>
      <c r="N259" s="174"/>
      <c r="O259" s="174"/>
      <c r="P259" s="174"/>
      <c r="Q259" s="174"/>
      <c r="R259" s="174"/>
      <c r="S259" s="174"/>
      <c r="T259" s="174"/>
      <c r="U259" s="174"/>
      <c r="V259" s="174"/>
      <c r="W259" s="174"/>
      <c r="X259" s="174"/>
      <c r="Y259" s="174"/>
      <c r="Z259" s="174"/>
      <c r="AA259" s="174"/>
    </row>
    <row r="260" spans="1:27">
      <c r="A260" s="5">
        <v>3</v>
      </c>
      <c r="B260" s="1">
        <v>2</v>
      </c>
      <c r="C260" s="2">
        <v>2</v>
      </c>
      <c r="D260" s="2">
        <v>1</v>
      </c>
      <c r="E260" s="2">
        <v>1</v>
      </c>
      <c r="F260" s="4">
        <v>1</v>
      </c>
      <c r="G260" s="3" t="s">
        <v>151</v>
      </c>
      <c r="H260" s="540">
        <v>225</v>
      </c>
      <c r="I260" s="420"/>
      <c r="J260" s="420"/>
      <c r="K260" s="420"/>
      <c r="L260" s="420"/>
      <c r="M260" s="174"/>
      <c r="N260" s="174"/>
      <c r="O260" s="174"/>
      <c r="P260" s="174"/>
      <c r="Q260" s="174"/>
      <c r="R260" s="174"/>
      <c r="S260" s="174"/>
      <c r="T260" s="174"/>
      <c r="U260" s="174"/>
      <c r="V260" s="174"/>
      <c r="W260" s="174"/>
      <c r="X260" s="174"/>
      <c r="Y260" s="174"/>
      <c r="Z260" s="174"/>
      <c r="AA260" s="174"/>
    </row>
    <row r="261" ht="18" customHeight="1" spans="1:27">
      <c r="A261" s="52">
        <v>3</v>
      </c>
      <c r="B261" s="10">
        <v>2</v>
      </c>
      <c r="C261" s="8">
        <v>2</v>
      </c>
      <c r="D261" s="8">
        <v>1</v>
      </c>
      <c r="E261" s="8">
        <v>1</v>
      </c>
      <c r="F261" s="11">
        <v>2</v>
      </c>
      <c r="G261" s="541" t="s">
        <v>152</v>
      </c>
      <c r="H261" s="469">
        <v>226</v>
      </c>
      <c r="I261" s="420"/>
      <c r="J261" s="420"/>
      <c r="K261" s="420"/>
      <c r="L261" s="420"/>
      <c r="M261" s="174"/>
      <c r="N261" s="174"/>
      <c r="O261" s="174"/>
      <c r="P261" s="174"/>
      <c r="Q261" s="174"/>
      <c r="R261" s="174"/>
      <c r="S261" s="174"/>
      <c r="T261" s="174"/>
      <c r="U261" s="174"/>
      <c r="V261" s="174"/>
      <c r="W261" s="174"/>
      <c r="X261" s="174"/>
      <c r="Y261" s="174"/>
      <c r="Z261" s="174"/>
      <c r="AA261" s="174"/>
    </row>
    <row r="262" ht="15" customHeight="1" spans="1:27">
      <c r="A262" s="5">
        <v>3</v>
      </c>
      <c r="B262" s="1">
        <v>2</v>
      </c>
      <c r="C262" s="2">
        <v>2</v>
      </c>
      <c r="D262" s="2">
        <v>1</v>
      </c>
      <c r="E262" s="2">
        <v>1</v>
      </c>
      <c r="F262" s="4">
        <v>3</v>
      </c>
      <c r="G262" s="3" t="s">
        <v>153</v>
      </c>
      <c r="H262" s="540">
        <v>227</v>
      </c>
      <c r="I262" s="420"/>
      <c r="J262" s="420"/>
      <c r="K262" s="420"/>
      <c r="L262" s="420"/>
      <c r="M262" s="174"/>
      <c r="N262" s="174"/>
      <c r="O262" s="174"/>
      <c r="P262" s="174"/>
      <c r="Q262" s="174"/>
      <c r="R262" s="174"/>
      <c r="S262" s="174"/>
      <c r="T262" s="174"/>
      <c r="U262" s="174"/>
      <c r="V262" s="174"/>
      <c r="W262" s="174"/>
      <c r="X262" s="174"/>
      <c r="Y262" s="174"/>
      <c r="Z262" s="174"/>
      <c r="AA262" s="174"/>
    </row>
    <row r="263" ht="15" customHeight="1" spans="1:27">
      <c r="A263" s="5">
        <v>3</v>
      </c>
      <c r="B263" s="1">
        <v>2</v>
      </c>
      <c r="C263" s="2">
        <v>2</v>
      </c>
      <c r="D263" s="2">
        <v>1</v>
      </c>
      <c r="E263" s="2">
        <v>1</v>
      </c>
      <c r="F263" s="4">
        <v>4</v>
      </c>
      <c r="G263" s="3" t="s">
        <v>154</v>
      </c>
      <c r="H263" s="469">
        <v>228</v>
      </c>
      <c r="I263" s="420"/>
      <c r="J263" s="419"/>
      <c r="K263" s="420"/>
      <c r="L263" s="420"/>
      <c r="M263" s="174"/>
      <c r="N263" s="174"/>
      <c r="O263" s="174"/>
      <c r="P263" s="174"/>
      <c r="Q263" s="174"/>
      <c r="R263" s="174"/>
      <c r="S263" s="174"/>
      <c r="T263" s="174"/>
      <c r="U263" s="174"/>
      <c r="V263" s="174"/>
      <c r="W263" s="174"/>
      <c r="X263" s="174"/>
      <c r="Y263" s="174"/>
      <c r="Z263" s="174"/>
      <c r="AA263" s="174"/>
    </row>
    <row r="264" ht="26.4" spans="1:27">
      <c r="A264" s="5">
        <v>3</v>
      </c>
      <c r="B264" s="1">
        <v>2</v>
      </c>
      <c r="C264" s="2">
        <v>2</v>
      </c>
      <c r="D264" s="2">
        <v>2</v>
      </c>
      <c r="E264" s="2"/>
      <c r="F264" s="4"/>
      <c r="G264" s="3" t="s">
        <v>155</v>
      </c>
      <c r="H264" s="540">
        <v>229</v>
      </c>
      <c r="I264" s="414">
        <f>I265</f>
        <v>0</v>
      </c>
      <c r="J264" s="415">
        <f>J265</f>
        <v>0</v>
      </c>
      <c r="K264" s="414">
        <f>K265</f>
        <v>0</v>
      </c>
      <c r="L264" s="415">
        <f>L265</f>
        <v>0</v>
      </c>
      <c r="M264" s="174"/>
      <c r="N264" s="174"/>
      <c r="O264" s="174"/>
      <c r="P264" s="174"/>
      <c r="Q264" s="174"/>
      <c r="R264" s="174"/>
      <c r="S264" s="174"/>
      <c r="T264" s="174"/>
      <c r="U264" s="174"/>
      <c r="V264" s="174"/>
      <c r="W264" s="174"/>
      <c r="X264" s="174"/>
      <c r="Y264" s="174"/>
      <c r="Z264" s="174"/>
      <c r="AA264" s="174"/>
    </row>
    <row r="265" ht="26.4" spans="1:27">
      <c r="A265" s="1">
        <v>3</v>
      </c>
      <c r="B265" s="2">
        <v>2</v>
      </c>
      <c r="C265" s="8">
        <v>2</v>
      </c>
      <c r="D265" s="8">
        <v>2</v>
      </c>
      <c r="E265" s="8">
        <v>1</v>
      </c>
      <c r="F265" s="11"/>
      <c r="G265" s="9" t="s">
        <v>155</v>
      </c>
      <c r="H265" s="469">
        <v>230</v>
      </c>
      <c r="I265" s="421">
        <f>SUM(I266:I267)</f>
        <v>0</v>
      </c>
      <c r="J265" s="430">
        <f>SUM(J266:J267)</f>
        <v>0</v>
      </c>
      <c r="K265" s="422">
        <f>SUM(K266:K267)</f>
        <v>0</v>
      </c>
      <c r="L265" s="422">
        <f>SUM(L266:L267)</f>
        <v>0</v>
      </c>
      <c r="M265" s="174"/>
      <c r="N265" s="174"/>
      <c r="O265" s="174"/>
      <c r="P265" s="174"/>
      <c r="Q265" s="174"/>
      <c r="R265" s="174"/>
      <c r="S265" s="174"/>
      <c r="T265" s="174"/>
      <c r="U265" s="174"/>
      <c r="V265" s="174"/>
      <c r="W265" s="174"/>
      <c r="X265" s="174"/>
      <c r="Y265" s="174"/>
      <c r="Z265" s="174"/>
      <c r="AA265" s="174"/>
    </row>
    <row r="266" spans="1:27">
      <c r="A266" s="1">
        <v>3</v>
      </c>
      <c r="B266" s="2">
        <v>2</v>
      </c>
      <c r="C266" s="2">
        <v>2</v>
      </c>
      <c r="D266" s="2">
        <v>2</v>
      </c>
      <c r="E266" s="2">
        <v>1</v>
      </c>
      <c r="F266" s="4">
        <v>1</v>
      </c>
      <c r="G266" s="3" t="s">
        <v>156</v>
      </c>
      <c r="H266" s="540">
        <v>231</v>
      </c>
      <c r="I266" s="420"/>
      <c r="J266" s="420"/>
      <c r="K266" s="420"/>
      <c r="L266" s="420"/>
      <c r="M266" s="174"/>
      <c r="N266" s="174"/>
      <c r="O266" s="174"/>
      <c r="P266" s="174"/>
      <c r="Q266" s="174"/>
      <c r="R266" s="174"/>
      <c r="S266" s="174"/>
      <c r="T266" s="174"/>
      <c r="U266" s="174"/>
      <c r="V266" s="174"/>
      <c r="W266" s="174"/>
      <c r="X266" s="174"/>
      <c r="Y266" s="174"/>
      <c r="Z266" s="174"/>
      <c r="AA266" s="174"/>
    </row>
    <row r="267" spans="1:27">
      <c r="A267" s="1">
        <v>3</v>
      </c>
      <c r="B267" s="2">
        <v>2</v>
      </c>
      <c r="C267" s="2">
        <v>2</v>
      </c>
      <c r="D267" s="2">
        <v>2</v>
      </c>
      <c r="E267" s="2">
        <v>1</v>
      </c>
      <c r="F267" s="4">
        <v>2</v>
      </c>
      <c r="G267" s="1" t="s">
        <v>157</v>
      </c>
      <c r="H267" s="469">
        <v>232</v>
      </c>
      <c r="I267" s="420"/>
      <c r="J267" s="420"/>
      <c r="K267" s="420"/>
      <c r="L267" s="420"/>
      <c r="M267" s="174"/>
      <c r="N267" s="174"/>
      <c r="O267" s="174"/>
      <c r="P267" s="174"/>
      <c r="Q267" s="174"/>
      <c r="R267" s="174"/>
      <c r="S267" s="174"/>
      <c r="T267" s="174"/>
      <c r="U267" s="174"/>
      <c r="V267" s="174"/>
      <c r="W267" s="174"/>
      <c r="X267" s="174"/>
      <c r="Y267" s="174"/>
      <c r="Z267" s="174"/>
      <c r="AA267" s="174"/>
    </row>
    <row r="268" spans="1:27">
      <c r="A268" s="1">
        <v>3</v>
      </c>
      <c r="B268" s="2">
        <v>2</v>
      </c>
      <c r="C268" s="2">
        <v>2</v>
      </c>
      <c r="D268" s="2">
        <v>3</v>
      </c>
      <c r="E268" s="2"/>
      <c r="F268" s="4"/>
      <c r="G268" s="3" t="s">
        <v>158</v>
      </c>
      <c r="H268" s="540">
        <v>233</v>
      </c>
      <c r="I268" s="414">
        <f>I269</f>
        <v>0</v>
      </c>
      <c r="J268" s="448">
        <f>J269</f>
        <v>0</v>
      </c>
      <c r="K268" s="415">
        <f>K269</f>
        <v>0</v>
      </c>
      <c r="L268" s="415">
        <f>L269</f>
        <v>0</v>
      </c>
      <c r="M268" s="174"/>
      <c r="N268" s="174"/>
      <c r="O268" s="174"/>
      <c r="P268" s="174"/>
      <c r="Q268" s="174"/>
      <c r="R268" s="174"/>
      <c r="S268" s="174"/>
      <c r="T268" s="174"/>
      <c r="U268" s="174"/>
      <c r="V268" s="174"/>
      <c r="W268" s="174"/>
      <c r="X268" s="174"/>
      <c r="Y268" s="174"/>
      <c r="Z268" s="174"/>
      <c r="AA268" s="174"/>
    </row>
    <row r="269" ht="14.25" customHeight="1" spans="1:27">
      <c r="A269" s="10">
        <v>3</v>
      </c>
      <c r="B269" s="2">
        <v>2</v>
      </c>
      <c r="C269" s="2">
        <v>2</v>
      </c>
      <c r="D269" s="2">
        <v>3</v>
      </c>
      <c r="E269" s="2">
        <v>1</v>
      </c>
      <c r="F269" s="4"/>
      <c r="G269" s="3" t="s">
        <v>158</v>
      </c>
      <c r="H269" s="469">
        <v>234</v>
      </c>
      <c r="I269" s="414">
        <f>I270+I271</f>
        <v>0</v>
      </c>
      <c r="J269" s="414">
        <f>J270+J271</f>
        <v>0</v>
      </c>
      <c r="K269" s="414">
        <f>K270+K271</f>
        <v>0</v>
      </c>
      <c r="L269" s="414">
        <f>L270+L271</f>
        <v>0</v>
      </c>
      <c r="M269" s="174"/>
      <c r="N269" s="174"/>
      <c r="O269" s="174"/>
      <c r="P269" s="174"/>
      <c r="Q269" s="174"/>
      <c r="R269" s="174"/>
      <c r="S269" s="174"/>
      <c r="T269" s="174"/>
      <c r="U269" s="174"/>
      <c r="V269" s="174"/>
      <c r="W269" s="174"/>
      <c r="X269" s="174"/>
      <c r="Y269" s="174"/>
      <c r="Z269" s="174"/>
      <c r="AA269" s="174"/>
    </row>
    <row r="270" ht="14.25" customHeight="1" spans="1:27">
      <c r="A270" s="10">
        <v>3</v>
      </c>
      <c r="B270" s="2">
        <v>2</v>
      </c>
      <c r="C270" s="2">
        <v>2</v>
      </c>
      <c r="D270" s="2">
        <v>3</v>
      </c>
      <c r="E270" s="2">
        <v>1</v>
      </c>
      <c r="F270" s="4">
        <v>1</v>
      </c>
      <c r="G270" s="3" t="s">
        <v>159</v>
      </c>
      <c r="H270" s="540">
        <v>235</v>
      </c>
      <c r="I270" s="453"/>
      <c r="J270" s="475"/>
      <c r="K270" s="429"/>
      <c r="L270" s="419"/>
      <c r="M270" s="174"/>
      <c r="N270" s="174"/>
      <c r="O270" s="174"/>
      <c r="P270" s="174"/>
      <c r="Q270" s="174"/>
      <c r="R270" s="174"/>
      <c r="S270" s="174"/>
      <c r="T270" s="174"/>
      <c r="U270" s="174"/>
      <c r="V270" s="174"/>
      <c r="W270" s="174"/>
      <c r="X270" s="174"/>
      <c r="Y270" s="174"/>
      <c r="Z270" s="174"/>
      <c r="AA270" s="174"/>
    </row>
    <row r="271" ht="14.25" customHeight="1" spans="1:27">
      <c r="A271" s="10">
        <v>3</v>
      </c>
      <c r="B271" s="2">
        <v>2</v>
      </c>
      <c r="C271" s="2">
        <v>2</v>
      </c>
      <c r="D271" s="2">
        <v>3</v>
      </c>
      <c r="E271" s="2">
        <v>1</v>
      </c>
      <c r="F271" s="4">
        <v>2</v>
      </c>
      <c r="G271" s="3" t="s">
        <v>160</v>
      </c>
      <c r="H271" s="469">
        <v>236</v>
      </c>
      <c r="I271" s="453"/>
      <c r="J271" s="419"/>
      <c r="K271" s="429"/>
      <c r="L271" s="479"/>
      <c r="M271" s="174"/>
      <c r="N271" s="174"/>
      <c r="O271" s="174"/>
      <c r="P271" s="174"/>
      <c r="Q271" s="174"/>
      <c r="R271" s="174"/>
      <c r="S271" s="174"/>
      <c r="T271" s="174"/>
      <c r="U271" s="174"/>
      <c r="V271" s="174"/>
      <c r="W271" s="174"/>
      <c r="X271" s="174"/>
      <c r="Y271" s="174"/>
      <c r="Z271" s="174"/>
      <c r="AA271" s="174"/>
    </row>
    <row r="272" ht="14.25" customHeight="1" spans="1:27">
      <c r="A272" s="1">
        <v>3</v>
      </c>
      <c r="B272" s="2">
        <v>2</v>
      </c>
      <c r="C272" s="2">
        <v>2</v>
      </c>
      <c r="D272" s="2">
        <v>4</v>
      </c>
      <c r="E272" s="2"/>
      <c r="F272" s="4"/>
      <c r="G272" s="3" t="s">
        <v>161</v>
      </c>
      <c r="H272" s="540">
        <v>237</v>
      </c>
      <c r="I272" s="414">
        <f>I273</f>
        <v>0</v>
      </c>
      <c r="J272" s="448">
        <f>J273</f>
        <v>0</v>
      </c>
      <c r="K272" s="415">
        <f>K273</f>
        <v>0</v>
      </c>
      <c r="L272" s="415">
        <f>L273</f>
        <v>0</v>
      </c>
      <c r="M272" s="174"/>
      <c r="N272" s="174"/>
      <c r="O272" s="174"/>
      <c r="P272" s="174"/>
      <c r="Q272" s="174"/>
      <c r="R272" s="174"/>
      <c r="S272" s="174"/>
      <c r="T272" s="174"/>
      <c r="U272" s="174"/>
      <c r="V272" s="174"/>
      <c r="W272" s="174"/>
      <c r="X272" s="174"/>
      <c r="Y272" s="174"/>
      <c r="Z272" s="174"/>
      <c r="AA272" s="174"/>
    </row>
    <row r="273" spans="1:27">
      <c r="A273" s="1">
        <v>3</v>
      </c>
      <c r="B273" s="2">
        <v>2</v>
      </c>
      <c r="C273" s="2">
        <v>2</v>
      </c>
      <c r="D273" s="2">
        <v>4</v>
      </c>
      <c r="E273" s="2">
        <v>1</v>
      </c>
      <c r="F273" s="4"/>
      <c r="G273" s="3" t="s">
        <v>161</v>
      </c>
      <c r="H273" s="469">
        <v>238</v>
      </c>
      <c r="I273" s="414">
        <f>SUM(I274:I275)</f>
        <v>0</v>
      </c>
      <c r="J273" s="448">
        <f>SUM(J274:J275)</f>
        <v>0</v>
      </c>
      <c r="K273" s="415">
        <f>SUM(K274:K275)</f>
        <v>0</v>
      </c>
      <c r="L273" s="415">
        <f>SUM(L274:L275)</f>
        <v>0</v>
      </c>
      <c r="M273" s="174"/>
      <c r="N273" s="174"/>
      <c r="O273" s="174"/>
      <c r="P273" s="174"/>
      <c r="Q273" s="174"/>
      <c r="R273" s="174"/>
      <c r="S273" s="174"/>
      <c r="T273" s="174"/>
      <c r="U273" s="174"/>
      <c r="V273" s="174"/>
      <c r="W273" s="174"/>
      <c r="X273" s="174"/>
      <c r="Y273" s="174"/>
      <c r="Z273" s="174"/>
      <c r="AA273" s="174"/>
    </row>
    <row r="274" ht="14.25" customHeight="1" spans="1:27">
      <c r="A274" s="1">
        <v>3</v>
      </c>
      <c r="B274" s="2">
        <v>2</v>
      </c>
      <c r="C274" s="2">
        <v>2</v>
      </c>
      <c r="D274" s="2">
        <v>4</v>
      </c>
      <c r="E274" s="2">
        <v>1</v>
      </c>
      <c r="F274" s="4">
        <v>1</v>
      </c>
      <c r="G274" s="3" t="s">
        <v>159</v>
      </c>
      <c r="H274" s="540">
        <v>239</v>
      </c>
      <c r="I274" s="420"/>
      <c r="J274" s="420"/>
      <c r="K274" s="420"/>
      <c r="L274" s="420"/>
      <c r="M274" s="174"/>
      <c r="N274" s="174"/>
      <c r="O274" s="174"/>
      <c r="P274" s="174"/>
      <c r="Q274" s="174"/>
      <c r="R274" s="174"/>
      <c r="S274" s="174"/>
      <c r="T274" s="174"/>
      <c r="U274" s="174"/>
      <c r="V274" s="174"/>
      <c r="W274" s="174"/>
      <c r="X274" s="174"/>
      <c r="Y274" s="174"/>
      <c r="Z274" s="174"/>
      <c r="AA274" s="174"/>
    </row>
    <row r="275" ht="14.25" customHeight="1" spans="1:27">
      <c r="A275" s="10">
        <v>3</v>
      </c>
      <c r="B275" s="8">
        <v>2</v>
      </c>
      <c r="C275" s="8">
        <v>2</v>
      </c>
      <c r="D275" s="8">
        <v>4</v>
      </c>
      <c r="E275" s="8">
        <v>1</v>
      </c>
      <c r="F275" s="11">
        <v>2</v>
      </c>
      <c r="G275" s="5" t="s">
        <v>160</v>
      </c>
      <c r="H275" s="469">
        <v>240</v>
      </c>
      <c r="I275" s="420"/>
      <c r="J275" s="420"/>
      <c r="K275" s="420"/>
      <c r="L275" s="420"/>
      <c r="M275" s="174"/>
      <c r="N275" s="174"/>
      <c r="O275" s="174"/>
      <c r="P275" s="174"/>
      <c r="Q275" s="174"/>
      <c r="R275" s="174"/>
      <c r="S275" s="174"/>
      <c r="T275" s="174"/>
      <c r="U275" s="174"/>
      <c r="V275" s="174"/>
      <c r="W275" s="174"/>
      <c r="X275" s="174"/>
      <c r="Y275" s="174"/>
      <c r="Z275" s="174"/>
      <c r="AA275" s="174"/>
    </row>
    <row r="276" spans="1:27">
      <c r="A276" s="1">
        <v>3</v>
      </c>
      <c r="B276" s="2">
        <v>2</v>
      </c>
      <c r="C276" s="2">
        <v>2</v>
      </c>
      <c r="D276" s="2">
        <v>5</v>
      </c>
      <c r="E276" s="2"/>
      <c r="F276" s="4"/>
      <c r="G276" s="3" t="s">
        <v>162</v>
      </c>
      <c r="H276" s="540">
        <v>241</v>
      </c>
      <c r="I276" s="414">
        <f>I277</f>
        <v>0</v>
      </c>
      <c r="J276" s="448">
        <f t="shared" ref="J276:L277" si="24">J277</f>
        <v>0</v>
      </c>
      <c r="K276" s="415">
        <f t="shared" si="24"/>
        <v>0</v>
      </c>
      <c r="L276" s="415">
        <f t="shared" si="24"/>
        <v>0</v>
      </c>
      <c r="M276" s="174"/>
      <c r="N276" s="174"/>
      <c r="O276" s="174"/>
      <c r="P276" s="174"/>
      <c r="Q276" s="174"/>
      <c r="R276" s="174"/>
      <c r="S276" s="174"/>
      <c r="T276" s="174"/>
      <c r="U276" s="174"/>
      <c r="V276" s="174"/>
      <c r="W276" s="174"/>
      <c r="X276" s="174"/>
      <c r="Y276" s="174"/>
      <c r="Z276" s="174"/>
      <c r="AA276" s="174"/>
    </row>
    <row r="277" ht="26.25" customHeight="1" spans="1:27">
      <c r="A277" s="1">
        <v>3</v>
      </c>
      <c r="B277" s="2">
        <v>2</v>
      </c>
      <c r="C277" s="2">
        <v>2</v>
      </c>
      <c r="D277" s="2">
        <v>5</v>
      </c>
      <c r="E277" s="2">
        <v>1</v>
      </c>
      <c r="F277" s="4"/>
      <c r="G277" s="3" t="s">
        <v>162</v>
      </c>
      <c r="H277" s="469">
        <v>242</v>
      </c>
      <c r="I277" s="414">
        <f>I278</f>
        <v>0</v>
      </c>
      <c r="J277" s="448">
        <f t="shared" si="24"/>
        <v>0</v>
      </c>
      <c r="K277" s="448">
        <f t="shared" si="24"/>
        <v>0</v>
      </c>
      <c r="L277" s="415">
        <f t="shared" si="24"/>
        <v>0</v>
      </c>
      <c r="M277" s="174"/>
      <c r="N277" s="174"/>
      <c r="O277" s="174"/>
      <c r="P277" s="174"/>
      <c r="Q277" s="174"/>
      <c r="R277" s="174"/>
      <c r="S277" s="174"/>
      <c r="T277" s="174"/>
      <c r="U277" s="174"/>
      <c r="V277" s="174"/>
      <c r="W277" s="174"/>
      <c r="X277" s="174"/>
      <c r="Y277" s="174"/>
      <c r="Z277" s="174"/>
      <c r="AA277" s="174"/>
    </row>
    <row r="278" ht="27" customHeight="1" spans="1:27">
      <c r="A278" s="19">
        <v>3</v>
      </c>
      <c r="B278" s="20">
        <v>2</v>
      </c>
      <c r="C278" s="20">
        <v>2</v>
      </c>
      <c r="D278" s="20">
        <v>5</v>
      </c>
      <c r="E278" s="20">
        <v>1</v>
      </c>
      <c r="F278" s="23">
        <v>1</v>
      </c>
      <c r="G278" s="21" t="s">
        <v>162</v>
      </c>
      <c r="H278" s="540">
        <v>243</v>
      </c>
      <c r="I278" s="479"/>
      <c r="J278" s="479"/>
      <c r="K278" s="479"/>
      <c r="L278" s="479"/>
      <c r="M278" s="174"/>
      <c r="N278" s="174"/>
      <c r="O278" s="174"/>
      <c r="P278" s="174"/>
      <c r="Q278" s="174"/>
      <c r="R278" s="174"/>
      <c r="S278" s="174"/>
      <c r="T278" s="174"/>
      <c r="U278" s="174"/>
      <c r="V278" s="174"/>
      <c r="W278" s="174"/>
      <c r="X278" s="174"/>
      <c r="Y278" s="174"/>
      <c r="Z278" s="174"/>
      <c r="AA278" s="174"/>
    </row>
    <row r="279" ht="13.5" customHeight="1" spans="1:27">
      <c r="A279" s="1">
        <v>3</v>
      </c>
      <c r="B279" s="2">
        <v>2</v>
      </c>
      <c r="C279" s="2">
        <v>2</v>
      </c>
      <c r="D279" s="2">
        <v>6</v>
      </c>
      <c r="E279" s="2"/>
      <c r="F279" s="4"/>
      <c r="G279" s="3" t="s">
        <v>163</v>
      </c>
      <c r="H279" s="469">
        <v>244</v>
      </c>
      <c r="I279" s="414">
        <f>I280</f>
        <v>0</v>
      </c>
      <c r="J279" s="503">
        <f t="shared" ref="J279:L280" si="25">J280</f>
        <v>0</v>
      </c>
      <c r="K279" s="448">
        <f t="shared" si="25"/>
        <v>0</v>
      </c>
      <c r="L279" s="415">
        <f t="shared" si="25"/>
        <v>0</v>
      </c>
      <c r="M279" s="174"/>
      <c r="N279" s="174"/>
      <c r="O279" s="174"/>
      <c r="P279" s="174"/>
      <c r="Q279" s="174"/>
      <c r="R279" s="174"/>
      <c r="S279" s="174"/>
      <c r="T279" s="174"/>
      <c r="U279" s="174"/>
      <c r="V279" s="174"/>
      <c r="W279" s="174"/>
      <c r="X279" s="174"/>
      <c r="Y279" s="174"/>
      <c r="Z279" s="174"/>
      <c r="AA279" s="174"/>
    </row>
    <row r="280" ht="15" customHeight="1" spans="1:27">
      <c r="A280" s="1">
        <v>3</v>
      </c>
      <c r="B280" s="2">
        <v>2</v>
      </c>
      <c r="C280" s="2">
        <v>2</v>
      </c>
      <c r="D280" s="2">
        <v>6</v>
      </c>
      <c r="E280" s="2">
        <v>1</v>
      </c>
      <c r="F280" s="4"/>
      <c r="G280" s="3" t="s">
        <v>163</v>
      </c>
      <c r="H280" s="540">
        <v>245</v>
      </c>
      <c r="I280" s="414">
        <f>I281</f>
        <v>0</v>
      </c>
      <c r="J280" s="503">
        <f t="shared" si="25"/>
        <v>0</v>
      </c>
      <c r="K280" s="448">
        <f t="shared" si="25"/>
        <v>0</v>
      </c>
      <c r="L280" s="415">
        <f t="shared" si="25"/>
        <v>0</v>
      </c>
      <c r="M280" s="174"/>
      <c r="N280" s="174"/>
      <c r="O280" s="174"/>
      <c r="P280" s="174"/>
      <c r="Q280" s="174"/>
      <c r="R280" s="174"/>
      <c r="S280" s="174"/>
      <c r="T280" s="174"/>
      <c r="U280" s="174"/>
      <c r="V280" s="174"/>
      <c r="W280" s="174"/>
      <c r="X280" s="174"/>
      <c r="Y280" s="174"/>
      <c r="Z280" s="174"/>
      <c r="AA280" s="174"/>
    </row>
    <row r="281" ht="15" customHeight="1" spans="1:27">
      <c r="A281" s="1">
        <v>3</v>
      </c>
      <c r="B281" s="54">
        <v>2</v>
      </c>
      <c r="C281" s="54">
        <v>2</v>
      </c>
      <c r="D281" s="2">
        <v>6</v>
      </c>
      <c r="E281" s="54">
        <v>1</v>
      </c>
      <c r="F281" s="58">
        <v>1</v>
      </c>
      <c r="G281" s="55" t="s">
        <v>163</v>
      </c>
      <c r="H281" s="469">
        <v>246</v>
      </c>
      <c r="I281" s="479"/>
      <c r="J281" s="479"/>
      <c r="K281" s="479"/>
      <c r="L281" s="479"/>
      <c r="M281" s="174"/>
      <c r="N281" s="174"/>
      <c r="O281" s="174"/>
      <c r="P281" s="174"/>
      <c r="Q281" s="174"/>
      <c r="R281" s="174"/>
      <c r="S281" s="174"/>
      <c r="T281" s="174"/>
      <c r="U281" s="174"/>
      <c r="V281" s="174"/>
      <c r="W281" s="174"/>
      <c r="X281" s="174"/>
      <c r="Y281" s="174"/>
      <c r="Z281" s="174"/>
      <c r="AA281" s="174"/>
    </row>
    <row r="282" ht="15" customHeight="1" spans="1:27">
      <c r="A282" s="5">
        <v>3</v>
      </c>
      <c r="B282" s="1">
        <v>2</v>
      </c>
      <c r="C282" s="2">
        <v>2</v>
      </c>
      <c r="D282" s="2">
        <v>7</v>
      </c>
      <c r="E282" s="2"/>
      <c r="F282" s="4"/>
      <c r="G282" s="3" t="s">
        <v>164</v>
      </c>
      <c r="H282" s="540">
        <v>247</v>
      </c>
      <c r="I282" s="414">
        <f>I283</f>
        <v>0</v>
      </c>
      <c r="J282" s="503">
        <f>J283</f>
        <v>0</v>
      </c>
      <c r="K282" s="448">
        <f>K283</f>
        <v>0</v>
      </c>
      <c r="L282" s="415">
        <f>L283</f>
        <v>0</v>
      </c>
      <c r="M282" s="174"/>
      <c r="N282" s="174"/>
      <c r="O282" s="174"/>
      <c r="P282" s="174"/>
      <c r="Q282" s="174"/>
      <c r="R282" s="174"/>
      <c r="S282" s="174"/>
      <c r="T282" s="174"/>
      <c r="U282" s="174"/>
      <c r="V282" s="174"/>
      <c r="W282" s="174"/>
      <c r="X282" s="174"/>
      <c r="Y282" s="174"/>
      <c r="Z282" s="174"/>
      <c r="AA282" s="174"/>
    </row>
    <row r="283" ht="15.75" customHeight="1" spans="1:27">
      <c r="A283" s="5">
        <v>3</v>
      </c>
      <c r="B283" s="1">
        <v>2</v>
      </c>
      <c r="C283" s="2">
        <v>2</v>
      </c>
      <c r="D283" s="2">
        <v>7</v>
      </c>
      <c r="E283" s="2">
        <v>1</v>
      </c>
      <c r="F283" s="4"/>
      <c r="G283" s="3" t="s">
        <v>164</v>
      </c>
      <c r="H283" s="469">
        <v>248</v>
      </c>
      <c r="I283" s="414">
        <f>I284+I285</f>
        <v>0</v>
      </c>
      <c r="J283" s="414">
        <f>J284+J285</f>
        <v>0</v>
      </c>
      <c r="K283" s="414">
        <f>K284+K285</f>
        <v>0</v>
      </c>
      <c r="L283" s="414">
        <f>L284+L285</f>
        <v>0</v>
      </c>
      <c r="M283" s="174"/>
      <c r="N283" s="174"/>
      <c r="O283" s="174"/>
      <c r="P283" s="174"/>
      <c r="Q283" s="174"/>
      <c r="R283" s="174"/>
      <c r="S283" s="174"/>
      <c r="T283" s="174"/>
      <c r="U283" s="174"/>
      <c r="V283" s="174"/>
      <c r="W283" s="174"/>
      <c r="X283" s="174"/>
      <c r="Y283" s="174"/>
      <c r="Z283" s="174"/>
      <c r="AA283" s="174"/>
    </row>
    <row r="284" ht="13.5" customHeight="1" spans="1:27">
      <c r="A284" s="5">
        <v>3</v>
      </c>
      <c r="B284" s="1">
        <v>2</v>
      </c>
      <c r="C284" s="1">
        <v>2</v>
      </c>
      <c r="D284" s="2">
        <v>7</v>
      </c>
      <c r="E284" s="2">
        <v>1</v>
      </c>
      <c r="F284" s="4">
        <v>1</v>
      </c>
      <c r="G284" s="3" t="s">
        <v>159</v>
      </c>
      <c r="H284" s="540">
        <v>249</v>
      </c>
      <c r="I284" s="479"/>
      <c r="J284" s="479"/>
      <c r="K284" s="479"/>
      <c r="L284" s="479"/>
      <c r="M284" s="174"/>
      <c r="N284" s="174"/>
      <c r="O284" s="174"/>
      <c r="P284" s="174"/>
      <c r="Q284" s="174"/>
      <c r="R284" s="174"/>
      <c r="S284" s="174"/>
      <c r="T284" s="174"/>
      <c r="U284" s="174"/>
      <c r="V284" s="174"/>
      <c r="W284" s="174"/>
      <c r="X284" s="174"/>
      <c r="Y284" s="174"/>
      <c r="Z284" s="174"/>
      <c r="AA284" s="174"/>
    </row>
    <row r="285" ht="16.5" customHeight="1" spans="1:27">
      <c r="A285" s="5">
        <v>3</v>
      </c>
      <c r="B285" s="1">
        <v>2</v>
      </c>
      <c r="C285" s="1">
        <v>2</v>
      </c>
      <c r="D285" s="2">
        <v>7</v>
      </c>
      <c r="E285" s="2">
        <v>1</v>
      </c>
      <c r="F285" s="4">
        <v>2</v>
      </c>
      <c r="G285" s="3" t="s">
        <v>160</v>
      </c>
      <c r="H285" s="469">
        <v>250</v>
      </c>
      <c r="I285" s="420"/>
      <c r="J285" s="420"/>
      <c r="K285" s="420"/>
      <c r="L285" s="420"/>
      <c r="M285" s="174"/>
      <c r="N285" s="174"/>
      <c r="O285" s="174"/>
      <c r="P285" s="174"/>
      <c r="Q285" s="174"/>
      <c r="R285" s="174"/>
      <c r="S285" s="174"/>
      <c r="T285" s="174"/>
      <c r="U285" s="174"/>
      <c r="V285" s="174"/>
      <c r="W285" s="174"/>
      <c r="X285" s="174"/>
      <c r="Y285" s="174"/>
      <c r="Z285" s="174"/>
      <c r="AA285" s="174"/>
    </row>
    <row r="286" ht="29.25" customHeight="1" spans="1:27">
      <c r="A286" s="6">
        <v>3</v>
      </c>
      <c r="B286" s="6">
        <v>3</v>
      </c>
      <c r="C286" s="37"/>
      <c r="D286" s="38"/>
      <c r="E286" s="38"/>
      <c r="F286" s="39"/>
      <c r="G286" s="42" t="s">
        <v>168</v>
      </c>
      <c r="H286" s="540">
        <v>251</v>
      </c>
      <c r="I286" s="414">
        <f>SUM(I287+I316)</f>
        <v>0</v>
      </c>
      <c r="J286" s="503">
        <f>SUM(J287+J316)</f>
        <v>0</v>
      </c>
      <c r="K286" s="448">
        <f>SUM(K287+K316)</f>
        <v>0</v>
      </c>
      <c r="L286" s="415">
        <f>SUM(L287+L316)</f>
        <v>0</v>
      </c>
      <c r="M286" s="174"/>
      <c r="N286" s="174"/>
      <c r="O286" s="174"/>
      <c r="P286" s="174"/>
      <c r="Q286" s="174"/>
      <c r="R286" s="174"/>
      <c r="S286" s="174"/>
      <c r="T286" s="174"/>
      <c r="U286" s="174"/>
      <c r="V286" s="174"/>
      <c r="W286" s="174"/>
      <c r="X286" s="174"/>
      <c r="Y286" s="174"/>
      <c r="Z286" s="174"/>
      <c r="AA286" s="174"/>
    </row>
    <row r="287" ht="17.25" customHeight="1" spans="1:27">
      <c r="A287" s="5">
        <v>3</v>
      </c>
      <c r="B287" s="5">
        <v>3</v>
      </c>
      <c r="C287" s="1">
        <v>1</v>
      </c>
      <c r="D287" s="2"/>
      <c r="E287" s="2"/>
      <c r="F287" s="4"/>
      <c r="G287" s="3" t="s">
        <v>149</v>
      </c>
      <c r="H287" s="469">
        <v>252</v>
      </c>
      <c r="I287" s="414">
        <f>SUM(I289+I294+I298+I302+I306+I309+I312)</f>
        <v>0</v>
      </c>
      <c r="J287" s="503">
        <f>SUM(J289+J294+J298+J302+J306+J309+J312)</f>
        <v>0</v>
      </c>
      <c r="K287" s="448">
        <f>SUM(K289+K294+K298+K302+K306+K309+K312)</f>
        <v>0</v>
      </c>
      <c r="L287" s="415">
        <f>SUM(L289+L294+L298+L302+L306+L309+L312)</f>
        <v>0</v>
      </c>
      <c r="M287" s="174"/>
      <c r="N287" s="174"/>
      <c r="O287" s="174"/>
      <c r="P287" s="174"/>
      <c r="Q287" s="174"/>
      <c r="R287" s="174"/>
      <c r="S287" s="174"/>
      <c r="T287" s="174"/>
      <c r="U287" s="174"/>
      <c r="V287" s="174"/>
      <c r="W287" s="174"/>
      <c r="X287" s="174"/>
      <c r="Y287" s="174"/>
      <c r="Z287" s="174"/>
      <c r="AA287" s="174"/>
    </row>
    <row r="288" ht="12" customHeight="1" spans="1:27">
      <c r="A288" s="452">
        <v>1</v>
      </c>
      <c r="B288" s="380"/>
      <c r="C288" s="380"/>
      <c r="D288" s="380"/>
      <c r="E288" s="380"/>
      <c r="F288" s="381"/>
      <c r="G288" s="452">
        <v>2</v>
      </c>
      <c r="H288" s="437">
        <v>3</v>
      </c>
      <c r="I288" s="438">
        <v>4</v>
      </c>
      <c r="J288" s="504">
        <v>5</v>
      </c>
      <c r="K288" s="437">
        <v>6</v>
      </c>
      <c r="L288" s="437">
        <v>7</v>
      </c>
      <c r="M288" s="174"/>
      <c r="N288" s="174"/>
      <c r="O288" s="174"/>
      <c r="P288" s="174"/>
      <c r="Q288" s="174"/>
      <c r="R288" s="174"/>
      <c r="S288" s="174"/>
      <c r="T288" s="174"/>
      <c r="U288" s="174"/>
      <c r="V288" s="174"/>
      <c r="W288" s="174"/>
      <c r="X288" s="174"/>
      <c r="Y288" s="174"/>
      <c r="Z288" s="174"/>
      <c r="AA288" s="174"/>
    </row>
    <row r="289" ht="26.25" customHeight="1" spans="1:27">
      <c r="A289" s="5">
        <v>3</v>
      </c>
      <c r="B289" s="5">
        <v>3</v>
      </c>
      <c r="C289" s="1">
        <v>1</v>
      </c>
      <c r="D289" s="2">
        <v>1</v>
      </c>
      <c r="E289" s="2"/>
      <c r="F289" s="4"/>
      <c r="G289" s="3" t="s">
        <v>150</v>
      </c>
      <c r="H289" s="540">
        <v>253</v>
      </c>
      <c r="I289" s="414">
        <f>I290</f>
        <v>0</v>
      </c>
      <c r="J289" s="503">
        <f>J290</f>
        <v>0</v>
      </c>
      <c r="K289" s="448">
        <f>K290</f>
        <v>0</v>
      </c>
      <c r="L289" s="415">
        <f>L290</f>
        <v>0</v>
      </c>
      <c r="M289" s="174"/>
      <c r="N289" s="174"/>
      <c r="O289" s="174"/>
      <c r="P289" s="174"/>
      <c r="Q289" s="174"/>
      <c r="R289" s="174"/>
      <c r="S289" s="174"/>
      <c r="T289" s="174"/>
      <c r="U289" s="174"/>
      <c r="V289" s="174"/>
      <c r="W289" s="174"/>
      <c r="X289" s="174"/>
      <c r="Y289" s="174"/>
      <c r="Z289" s="174"/>
      <c r="AA289" s="174"/>
    </row>
    <row r="290" ht="27.75" customHeight="1" spans="1:27">
      <c r="A290" s="5">
        <v>3</v>
      </c>
      <c r="B290" s="5">
        <v>3</v>
      </c>
      <c r="C290" s="1">
        <v>1</v>
      </c>
      <c r="D290" s="2">
        <v>1</v>
      </c>
      <c r="E290" s="2">
        <v>1</v>
      </c>
      <c r="F290" s="4"/>
      <c r="G290" s="3" t="s">
        <v>150</v>
      </c>
      <c r="H290" s="469">
        <v>254</v>
      </c>
      <c r="I290" s="414">
        <f>SUM(I291:I293)</f>
        <v>0</v>
      </c>
      <c r="J290" s="503">
        <f>SUM(J291:J293)</f>
        <v>0</v>
      </c>
      <c r="K290" s="448">
        <f>SUM(K291:K293)</f>
        <v>0</v>
      </c>
      <c r="L290" s="415">
        <f>SUM(L291:L293)</f>
        <v>0</v>
      </c>
      <c r="M290" s="174"/>
      <c r="N290" s="174"/>
      <c r="O290" s="174"/>
      <c r="P290" s="174"/>
      <c r="Q290" s="174"/>
      <c r="R290" s="174"/>
      <c r="S290" s="174"/>
      <c r="T290" s="174"/>
      <c r="U290" s="174"/>
      <c r="V290" s="174"/>
      <c r="W290" s="174"/>
      <c r="X290" s="174"/>
      <c r="Y290" s="174"/>
      <c r="Z290" s="174"/>
      <c r="AA290" s="174"/>
    </row>
    <row r="291" ht="15" customHeight="1" spans="1:27">
      <c r="A291" s="5">
        <v>3</v>
      </c>
      <c r="B291" s="5">
        <v>3</v>
      </c>
      <c r="C291" s="1">
        <v>1</v>
      </c>
      <c r="D291" s="2">
        <v>1</v>
      </c>
      <c r="E291" s="2">
        <v>1</v>
      </c>
      <c r="F291" s="4">
        <v>1</v>
      </c>
      <c r="G291" s="3" t="s">
        <v>151</v>
      </c>
      <c r="H291" s="540">
        <v>255</v>
      </c>
      <c r="I291" s="420"/>
      <c r="J291" s="420"/>
      <c r="K291" s="420"/>
      <c r="L291" s="420"/>
      <c r="M291" s="174"/>
      <c r="N291" s="174"/>
      <c r="O291" s="174"/>
      <c r="P291" s="174"/>
      <c r="Q291" s="174"/>
      <c r="R291" s="174"/>
      <c r="S291" s="174"/>
      <c r="T291" s="174"/>
      <c r="U291" s="174"/>
      <c r="V291" s="174"/>
      <c r="W291" s="174"/>
      <c r="X291" s="174"/>
      <c r="Y291" s="174"/>
      <c r="Z291" s="174"/>
      <c r="AA291" s="174"/>
    </row>
    <row r="292" ht="14.25" customHeight="1" spans="1:27">
      <c r="A292" s="5">
        <v>3</v>
      </c>
      <c r="B292" s="5">
        <v>3</v>
      </c>
      <c r="C292" s="1">
        <v>1</v>
      </c>
      <c r="D292" s="2">
        <v>1</v>
      </c>
      <c r="E292" s="2">
        <v>1</v>
      </c>
      <c r="F292" s="4">
        <v>2</v>
      </c>
      <c r="G292" s="3" t="s">
        <v>152</v>
      </c>
      <c r="H292" s="469">
        <v>256</v>
      </c>
      <c r="I292" s="420"/>
      <c r="J292" s="420"/>
      <c r="K292" s="420"/>
      <c r="L292" s="420"/>
      <c r="M292" s="174"/>
      <c r="N292" s="174"/>
      <c r="O292" s="174"/>
      <c r="P292" s="174"/>
      <c r="Q292" s="174"/>
      <c r="R292" s="174"/>
      <c r="S292" s="174"/>
      <c r="T292" s="174"/>
      <c r="U292" s="174"/>
      <c r="V292" s="174"/>
      <c r="W292" s="174"/>
      <c r="X292" s="174"/>
      <c r="Y292" s="174"/>
      <c r="Z292" s="174"/>
      <c r="AA292" s="174"/>
    </row>
    <row r="293" ht="19.5" customHeight="1" spans="1:27">
      <c r="A293" s="5">
        <v>3</v>
      </c>
      <c r="B293" s="1">
        <v>3</v>
      </c>
      <c r="C293" s="10">
        <v>1</v>
      </c>
      <c r="D293" s="2">
        <v>1</v>
      </c>
      <c r="E293" s="2">
        <v>1</v>
      </c>
      <c r="F293" s="4">
        <v>3</v>
      </c>
      <c r="G293" s="3" t="s">
        <v>169</v>
      </c>
      <c r="H293" s="540">
        <v>257</v>
      </c>
      <c r="I293" s="420"/>
      <c r="J293" s="420"/>
      <c r="K293" s="420"/>
      <c r="L293" s="420"/>
      <c r="M293" s="174"/>
      <c r="N293" s="174"/>
      <c r="O293" s="174"/>
      <c r="P293" s="174"/>
      <c r="Q293" s="174"/>
      <c r="R293" s="174"/>
      <c r="S293" s="174"/>
      <c r="T293" s="174"/>
      <c r="U293" s="174"/>
      <c r="V293" s="174"/>
      <c r="W293" s="174"/>
      <c r="X293" s="174"/>
      <c r="Y293" s="174"/>
      <c r="Z293" s="174"/>
      <c r="AA293" s="174"/>
    </row>
    <row r="294" ht="26.4" spans="1:27">
      <c r="A294" s="52">
        <v>3</v>
      </c>
      <c r="B294" s="10">
        <v>3</v>
      </c>
      <c r="C294" s="1">
        <v>1</v>
      </c>
      <c r="D294" s="2">
        <v>2</v>
      </c>
      <c r="E294" s="2"/>
      <c r="F294" s="4"/>
      <c r="G294" s="3" t="s">
        <v>170</v>
      </c>
      <c r="H294" s="469">
        <v>258</v>
      </c>
      <c r="I294" s="414">
        <f>I295</f>
        <v>0</v>
      </c>
      <c r="J294" s="503">
        <f>J295</f>
        <v>0</v>
      </c>
      <c r="K294" s="448">
        <f>K295</f>
        <v>0</v>
      </c>
      <c r="L294" s="415">
        <f>L295</f>
        <v>0</v>
      </c>
      <c r="M294" s="174"/>
      <c r="N294" s="174"/>
      <c r="O294" s="174"/>
      <c r="P294" s="174"/>
      <c r="Q294" s="174"/>
      <c r="R294" s="174"/>
      <c r="S294" s="174"/>
      <c r="T294" s="174"/>
      <c r="U294" s="174"/>
      <c r="V294" s="174"/>
      <c r="W294" s="174"/>
      <c r="X294" s="174"/>
      <c r="Y294" s="174"/>
      <c r="Z294" s="174"/>
      <c r="AA294" s="174"/>
    </row>
    <row r="295" ht="24.75" customHeight="1" spans="1:27">
      <c r="A295" s="52">
        <v>3</v>
      </c>
      <c r="B295" s="52">
        <v>3</v>
      </c>
      <c r="C295" s="10">
        <v>1</v>
      </c>
      <c r="D295" s="8">
        <v>2</v>
      </c>
      <c r="E295" s="8">
        <v>1</v>
      </c>
      <c r="F295" s="11"/>
      <c r="G295" s="9" t="s">
        <v>170</v>
      </c>
      <c r="H295" s="469">
        <v>259</v>
      </c>
      <c r="I295" s="421">
        <f>SUM(I296:I297)</f>
        <v>0</v>
      </c>
      <c r="J295" s="519">
        <f>SUM(J296:J297)</f>
        <v>0</v>
      </c>
      <c r="K295" s="430">
        <f>SUM(K296:K297)</f>
        <v>0</v>
      </c>
      <c r="L295" s="422">
        <f>SUM(L296:L297)</f>
        <v>0</v>
      </c>
      <c r="M295" s="174"/>
      <c r="N295" s="174"/>
      <c r="O295" s="174"/>
      <c r="P295" s="174"/>
      <c r="Q295" s="174"/>
      <c r="R295" s="174"/>
      <c r="S295" s="174"/>
      <c r="T295" s="174"/>
      <c r="U295" s="174"/>
      <c r="V295" s="174"/>
      <c r="W295" s="174"/>
      <c r="X295" s="174"/>
      <c r="Y295" s="174"/>
      <c r="Z295" s="174"/>
      <c r="AA295" s="174"/>
    </row>
    <row r="296" ht="15" customHeight="1" spans="1:27">
      <c r="A296" s="5">
        <v>3</v>
      </c>
      <c r="B296" s="5">
        <v>3</v>
      </c>
      <c r="C296" s="1">
        <v>1</v>
      </c>
      <c r="D296" s="2">
        <v>2</v>
      </c>
      <c r="E296" s="2">
        <v>1</v>
      </c>
      <c r="F296" s="4">
        <v>1</v>
      </c>
      <c r="G296" s="3" t="s">
        <v>156</v>
      </c>
      <c r="H296" s="469">
        <v>260</v>
      </c>
      <c r="I296" s="420"/>
      <c r="J296" s="420"/>
      <c r="K296" s="420"/>
      <c r="L296" s="420"/>
      <c r="M296" s="174"/>
      <c r="N296" s="174"/>
      <c r="O296" s="174"/>
      <c r="P296" s="174"/>
      <c r="Q296" s="174"/>
      <c r="R296" s="174"/>
      <c r="S296" s="174"/>
      <c r="T296" s="174"/>
      <c r="U296" s="174"/>
      <c r="V296" s="174"/>
      <c r="W296" s="174"/>
      <c r="X296" s="174"/>
      <c r="Y296" s="174"/>
      <c r="Z296" s="174"/>
      <c r="AA296" s="174"/>
    </row>
    <row r="297" ht="13.5" customHeight="1" spans="1:27">
      <c r="A297" s="13">
        <v>3</v>
      </c>
      <c r="B297" s="57">
        <v>3</v>
      </c>
      <c r="C297" s="53">
        <v>1</v>
      </c>
      <c r="D297" s="54">
        <v>2</v>
      </c>
      <c r="E297" s="54">
        <v>1</v>
      </c>
      <c r="F297" s="58">
        <v>2</v>
      </c>
      <c r="G297" s="55" t="s">
        <v>157</v>
      </c>
      <c r="H297" s="469">
        <v>261</v>
      </c>
      <c r="I297" s="420"/>
      <c r="J297" s="420"/>
      <c r="K297" s="420"/>
      <c r="L297" s="420"/>
      <c r="M297" s="174"/>
      <c r="N297" s="174"/>
      <c r="O297" s="174"/>
      <c r="P297" s="174"/>
      <c r="Q297" s="174"/>
      <c r="R297" s="174"/>
      <c r="S297" s="174"/>
      <c r="T297" s="174"/>
      <c r="U297" s="174"/>
      <c r="V297" s="174"/>
      <c r="W297" s="174"/>
      <c r="X297" s="174"/>
      <c r="Y297" s="174"/>
      <c r="Z297" s="174"/>
      <c r="AA297" s="174"/>
    </row>
    <row r="298" ht="14.25" customHeight="1" spans="1:27">
      <c r="A298" s="1">
        <v>3</v>
      </c>
      <c r="B298" s="3">
        <v>3</v>
      </c>
      <c r="C298" s="1">
        <v>1</v>
      </c>
      <c r="D298" s="2">
        <v>3</v>
      </c>
      <c r="E298" s="2"/>
      <c r="F298" s="4"/>
      <c r="G298" s="3" t="s">
        <v>158</v>
      </c>
      <c r="H298" s="469">
        <v>262</v>
      </c>
      <c r="I298" s="414">
        <f>I299</f>
        <v>0</v>
      </c>
      <c r="J298" s="503">
        <f>J299</f>
        <v>0</v>
      </c>
      <c r="K298" s="448">
        <f>K299</f>
        <v>0</v>
      </c>
      <c r="L298" s="415">
        <f>L299</f>
        <v>0</v>
      </c>
      <c r="M298" s="174"/>
      <c r="N298" s="174"/>
      <c r="O298" s="174"/>
      <c r="P298" s="174"/>
      <c r="Q298" s="174"/>
      <c r="R298" s="174"/>
      <c r="S298" s="174"/>
      <c r="T298" s="174"/>
      <c r="U298" s="174"/>
      <c r="V298" s="174"/>
      <c r="W298" s="174"/>
      <c r="X298" s="174"/>
      <c r="Y298" s="174"/>
      <c r="Z298" s="174"/>
      <c r="AA298" s="174"/>
    </row>
    <row r="299" ht="15" customHeight="1" spans="1:27">
      <c r="A299" s="1">
        <v>3</v>
      </c>
      <c r="B299" s="55">
        <v>3</v>
      </c>
      <c r="C299" s="53">
        <v>1</v>
      </c>
      <c r="D299" s="54">
        <v>3</v>
      </c>
      <c r="E299" s="54">
        <v>1</v>
      </c>
      <c r="F299" s="58"/>
      <c r="G299" s="55" t="s">
        <v>158</v>
      </c>
      <c r="H299" s="469">
        <v>263</v>
      </c>
      <c r="I299" s="415">
        <f>I300+I301</f>
        <v>0</v>
      </c>
      <c r="J299" s="415">
        <f>J300+J301</f>
        <v>0</v>
      </c>
      <c r="K299" s="415">
        <f>K300+K301</f>
        <v>0</v>
      </c>
      <c r="L299" s="415">
        <f>L300+L301</f>
        <v>0</v>
      </c>
      <c r="M299" s="174"/>
      <c r="N299" s="174"/>
      <c r="O299" s="174"/>
      <c r="P299" s="174"/>
      <c r="Q299" s="174"/>
      <c r="R299" s="174"/>
      <c r="S299" s="174"/>
      <c r="T299" s="174"/>
      <c r="U299" s="174"/>
      <c r="V299" s="174"/>
      <c r="W299" s="174"/>
      <c r="X299" s="174"/>
      <c r="Y299" s="174"/>
      <c r="Z299" s="174"/>
      <c r="AA299" s="174"/>
    </row>
    <row r="300" ht="14.25" customHeight="1" spans="1:27">
      <c r="A300" s="1">
        <v>3</v>
      </c>
      <c r="B300" s="3">
        <v>3</v>
      </c>
      <c r="C300" s="1">
        <v>1</v>
      </c>
      <c r="D300" s="2">
        <v>3</v>
      </c>
      <c r="E300" s="2">
        <v>1</v>
      </c>
      <c r="F300" s="4">
        <v>1</v>
      </c>
      <c r="G300" s="3" t="s">
        <v>159</v>
      </c>
      <c r="H300" s="469">
        <v>264</v>
      </c>
      <c r="I300" s="479"/>
      <c r="J300" s="479"/>
      <c r="K300" s="479"/>
      <c r="L300" s="520"/>
      <c r="M300" s="174"/>
      <c r="N300" s="174"/>
      <c r="O300" s="174"/>
      <c r="P300" s="174"/>
      <c r="Q300" s="174"/>
      <c r="R300" s="174"/>
      <c r="S300" s="174"/>
      <c r="T300" s="174"/>
      <c r="U300" s="174"/>
      <c r="V300" s="174"/>
      <c r="W300" s="174"/>
      <c r="X300" s="174"/>
      <c r="Y300" s="174"/>
      <c r="Z300" s="174"/>
      <c r="AA300" s="174"/>
    </row>
    <row r="301" ht="14.25" customHeight="1" spans="1:27">
      <c r="A301" s="1">
        <v>3</v>
      </c>
      <c r="B301" s="3">
        <v>3</v>
      </c>
      <c r="C301" s="1">
        <v>1</v>
      </c>
      <c r="D301" s="2">
        <v>3</v>
      </c>
      <c r="E301" s="2">
        <v>1</v>
      </c>
      <c r="F301" s="4">
        <v>2</v>
      </c>
      <c r="G301" s="3" t="s">
        <v>160</v>
      </c>
      <c r="H301" s="469">
        <v>265</v>
      </c>
      <c r="I301" s="420"/>
      <c r="J301" s="420"/>
      <c r="K301" s="420"/>
      <c r="L301" s="420"/>
      <c r="M301" s="174"/>
      <c r="N301" s="174"/>
      <c r="O301" s="174"/>
      <c r="P301" s="174"/>
      <c r="Q301" s="174"/>
      <c r="R301" s="174"/>
      <c r="S301" s="174"/>
      <c r="T301" s="174"/>
      <c r="U301" s="174"/>
      <c r="V301" s="174"/>
      <c r="W301" s="174"/>
      <c r="X301" s="174"/>
      <c r="Y301" s="174"/>
      <c r="Z301" s="174"/>
      <c r="AA301" s="174"/>
    </row>
    <row r="302" spans="1:27">
      <c r="A302" s="1">
        <v>3</v>
      </c>
      <c r="B302" s="3">
        <v>3</v>
      </c>
      <c r="C302" s="1">
        <v>1</v>
      </c>
      <c r="D302" s="2">
        <v>4</v>
      </c>
      <c r="E302" s="2"/>
      <c r="F302" s="4"/>
      <c r="G302" s="3" t="s">
        <v>171</v>
      </c>
      <c r="H302" s="469">
        <v>266</v>
      </c>
      <c r="I302" s="414">
        <f>I303</f>
        <v>0</v>
      </c>
      <c r="J302" s="503">
        <f>J303</f>
        <v>0</v>
      </c>
      <c r="K302" s="448">
        <f>K303</f>
        <v>0</v>
      </c>
      <c r="L302" s="415">
        <f>L303</f>
        <v>0</v>
      </c>
      <c r="M302" s="174"/>
      <c r="N302" s="174"/>
      <c r="O302" s="174"/>
      <c r="P302" s="174"/>
      <c r="Q302" s="174"/>
      <c r="R302" s="174"/>
      <c r="S302" s="174"/>
      <c r="T302" s="174"/>
      <c r="U302" s="174"/>
      <c r="V302" s="174"/>
      <c r="W302" s="174"/>
      <c r="X302" s="174"/>
      <c r="Y302" s="174"/>
      <c r="Z302" s="174"/>
      <c r="AA302" s="174"/>
    </row>
    <row r="303" ht="15" customHeight="1" spans="1:27">
      <c r="A303" s="5">
        <v>3</v>
      </c>
      <c r="B303" s="1">
        <v>3</v>
      </c>
      <c r="C303" s="2">
        <v>1</v>
      </c>
      <c r="D303" s="2">
        <v>4</v>
      </c>
      <c r="E303" s="2">
        <v>1</v>
      </c>
      <c r="F303" s="4"/>
      <c r="G303" s="3" t="s">
        <v>171</v>
      </c>
      <c r="H303" s="469">
        <v>267</v>
      </c>
      <c r="I303" s="414">
        <f>SUM(I304:I305)</f>
        <v>0</v>
      </c>
      <c r="J303" s="414">
        <f>SUM(J304:J305)</f>
        <v>0</v>
      </c>
      <c r="K303" s="414">
        <f>SUM(K304:K305)</f>
        <v>0</v>
      </c>
      <c r="L303" s="414">
        <f>SUM(L304:L305)</f>
        <v>0</v>
      </c>
      <c r="M303" s="174"/>
      <c r="N303" s="174"/>
      <c r="O303" s="174"/>
      <c r="P303" s="174"/>
      <c r="Q303" s="174"/>
      <c r="R303" s="174"/>
      <c r="S303" s="174"/>
      <c r="T303" s="174"/>
      <c r="U303" s="174"/>
      <c r="V303" s="174"/>
      <c r="W303" s="174"/>
      <c r="X303" s="174"/>
      <c r="Y303" s="174"/>
      <c r="Z303" s="174"/>
      <c r="AA303" s="174"/>
    </row>
    <row r="304" spans="1:27">
      <c r="A304" s="5">
        <v>3</v>
      </c>
      <c r="B304" s="1">
        <v>3</v>
      </c>
      <c r="C304" s="2">
        <v>1</v>
      </c>
      <c r="D304" s="2">
        <v>4</v>
      </c>
      <c r="E304" s="2">
        <v>1</v>
      </c>
      <c r="F304" s="4">
        <v>1</v>
      </c>
      <c r="G304" s="3" t="s">
        <v>159</v>
      </c>
      <c r="H304" s="469">
        <v>268</v>
      </c>
      <c r="I304" s="419"/>
      <c r="J304" s="420"/>
      <c r="K304" s="420"/>
      <c r="L304" s="419"/>
      <c r="M304" s="174"/>
      <c r="N304" s="174"/>
      <c r="O304" s="174"/>
      <c r="P304" s="174"/>
      <c r="Q304" s="174"/>
      <c r="R304" s="174"/>
      <c r="S304" s="174"/>
      <c r="T304" s="174"/>
      <c r="U304" s="174"/>
      <c r="V304" s="174"/>
      <c r="W304" s="174"/>
      <c r="X304" s="174"/>
      <c r="Y304" s="174"/>
      <c r="Z304" s="174"/>
      <c r="AA304" s="174"/>
    </row>
    <row r="305" ht="14.25" customHeight="1" spans="1:27">
      <c r="A305" s="19">
        <v>3</v>
      </c>
      <c r="B305" s="20">
        <v>3</v>
      </c>
      <c r="C305" s="20">
        <v>1</v>
      </c>
      <c r="D305" s="20">
        <v>4</v>
      </c>
      <c r="E305" s="20">
        <v>1</v>
      </c>
      <c r="F305" s="23">
        <v>2</v>
      </c>
      <c r="G305" s="20" t="s">
        <v>160</v>
      </c>
      <c r="H305" s="469">
        <v>269</v>
      </c>
      <c r="I305" s="420"/>
      <c r="J305" s="479"/>
      <c r="K305" s="479"/>
      <c r="L305" s="520"/>
      <c r="M305" s="174"/>
      <c r="N305" s="174"/>
      <c r="O305" s="174"/>
      <c r="P305" s="174"/>
      <c r="Q305" s="174"/>
      <c r="R305" s="174"/>
      <c r="S305" s="174"/>
      <c r="T305" s="174"/>
      <c r="U305" s="174"/>
      <c r="V305" s="174"/>
      <c r="W305" s="174"/>
      <c r="X305" s="174"/>
      <c r="Y305" s="174"/>
      <c r="Z305" s="174"/>
      <c r="AA305" s="174"/>
    </row>
    <row r="306" ht="27" customHeight="1" spans="1:27">
      <c r="A306" s="1">
        <v>3</v>
      </c>
      <c r="B306" s="2">
        <v>3</v>
      </c>
      <c r="C306" s="2">
        <v>1</v>
      </c>
      <c r="D306" s="2">
        <v>5</v>
      </c>
      <c r="E306" s="2"/>
      <c r="F306" s="4"/>
      <c r="G306" s="3" t="s">
        <v>172</v>
      </c>
      <c r="H306" s="469">
        <v>270</v>
      </c>
      <c r="I306" s="422">
        <f t="shared" ref="I306:L307" si="26">I307</f>
        <v>0</v>
      </c>
      <c r="J306" s="503">
        <f t="shared" si="26"/>
        <v>0</v>
      </c>
      <c r="K306" s="415">
        <f t="shared" si="26"/>
        <v>0</v>
      </c>
      <c r="L306" s="415">
        <f t="shared" si="26"/>
        <v>0</v>
      </c>
      <c r="M306" s="174"/>
      <c r="N306" s="174"/>
      <c r="O306" s="174"/>
      <c r="P306" s="174"/>
      <c r="Q306" s="174"/>
      <c r="R306" s="174"/>
      <c r="S306" s="174"/>
      <c r="T306" s="174"/>
      <c r="U306" s="174"/>
      <c r="V306" s="174"/>
      <c r="W306" s="174"/>
      <c r="X306" s="174"/>
      <c r="Y306" s="174"/>
      <c r="Z306" s="174"/>
      <c r="AA306" s="174"/>
    </row>
    <row r="307" ht="27" customHeight="1" spans="1:27">
      <c r="A307" s="10">
        <v>3</v>
      </c>
      <c r="B307" s="54">
        <v>3</v>
      </c>
      <c r="C307" s="54">
        <v>1</v>
      </c>
      <c r="D307" s="54">
        <v>5</v>
      </c>
      <c r="E307" s="54">
        <v>1</v>
      </c>
      <c r="F307" s="58"/>
      <c r="G307" s="55" t="s">
        <v>172</v>
      </c>
      <c r="H307" s="469">
        <v>271</v>
      </c>
      <c r="I307" s="415">
        <f t="shared" si="26"/>
        <v>0</v>
      </c>
      <c r="J307" s="519">
        <f t="shared" si="26"/>
        <v>0</v>
      </c>
      <c r="K307" s="422">
        <f t="shared" si="26"/>
        <v>0</v>
      </c>
      <c r="L307" s="422">
        <f t="shared" si="26"/>
        <v>0</v>
      </c>
      <c r="M307" s="174"/>
      <c r="N307" s="174"/>
      <c r="O307" s="174"/>
      <c r="P307" s="174"/>
      <c r="Q307" s="174"/>
      <c r="R307" s="174"/>
      <c r="S307" s="174"/>
      <c r="T307" s="174"/>
      <c r="U307" s="174"/>
      <c r="V307" s="174"/>
      <c r="W307" s="174"/>
      <c r="X307" s="174"/>
      <c r="Y307" s="174"/>
      <c r="Z307" s="174"/>
      <c r="AA307" s="174"/>
    </row>
    <row r="308" ht="25.5" customHeight="1" spans="1:27">
      <c r="A308" s="1">
        <v>3</v>
      </c>
      <c r="B308" s="2">
        <v>3</v>
      </c>
      <c r="C308" s="2">
        <v>1</v>
      </c>
      <c r="D308" s="2">
        <v>5</v>
      </c>
      <c r="E308" s="2">
        <v>1</v>
      </c>
      <c r="F308" s="4">
        <v>1</v>
      </c>
      <c r="G308" s="3" t="s">
        <v>172</v>
      </c>
      <c r="H308" s="469">
        <v>272</v>
      </c>
      <c r="I308" s="420"/>
      <c r="J308" s="479"/>
      <c r="K308" s="479"/>
      <c r="L308" s="520"/>
      <c r="M308" s="174"/>
      <c r="N308" s="174"/>
      <c r="O308" s="174"/>
      <c r="P308" s="174"/>
      <c r="Q308" s="174"/>
      <c r="R308" s="174"/>
      <c r="S308" s="174"/>
      <c r="T308" s="174"/>
      <c r="U308" s="174"/>
      <c r="V308" s="174"/>
      <c r="W308" s="174"/>
      <c r="X308" s="174"/>
      <c r="Y308" s="174"/>
      <c r="Z308" s="174"/>
      <c r="AA308" s="174"/>
    </row>
    <row r="309" ht="12.75" customHeight="1" spans="1:27">
      <c r="A309" s="1">
        <v>3</v>
      </c>
      <c r="B309" s="2">
        <v>3</v>
      </c>
      <c r="C309" s="2">
        <v>1</v>
      </c>
      <c r="D309" s="2">
        <v>6</v>
      </c>
      <c r="E309" s="2"/>
      <c r="F309" s="4"/>
      <c r="G309" s="3" t="s">
        <v>163</v>
      </c>
      <c r="H309" s="469">
        <v>273</v>
      </c>
      <c r="I309" s="415">
        <f t="shared" ref="I309:L310" si="27">I310</f>
        <v>0</v>
      </c>
      <c r="J309" s="503">
        <f t="shared" si="27"/>
        <v>0</v>
      </c>
      <c r="K309" s="415">
        <f t="shared" si="27"/>
        <v>0</v>
      </c>
      <c r="L309" s="415">
        <f t="shared" si="27"/>
        <v>0</v>
      </c>
      <c r="M309" s="174"/>
      <c r="N309" s="174"/>
      <c r="O309" s="174"/>
      <c r="P309" s="174"/>
      <c r="Q309" s="174"/>
      <c r="R309" s="174"/>
      <c r="S309" s="174"/>
      <c r="T309" s="174"/>
      <c r="U309" s="174"/>
      <c r="V309" s="174"/>
      <c r="W309" s="174"/>
      <c r="X309" s="174"/>
      <c r="Y309" s="174"/>
      <c r="Z309" s="174"/>
      <c r="AA309" s="174"/>
    </row>
    <row r="310" ht="14.25" customHeight="1" spans="1:27">
      <c r="A310" s="1">
        <v>3</v>
      </c>
      <c r="B310" s="2">
        <v>3</v>
      </c>
      <c r="C310" s="2">
        <v>1</v>
      </c>
      <c r="D310" s="2">
        <v>6</v>
      </c>
      <c r="E310" s="2">
        <v>1</v>
      </c>
      <c r="F310" s="4"/>
      <c r="G310" s="3" t="s">
        <v>163</v>
      </c>
      <c r="H310" s="469">
        <v>274</v>
      </c>
      <c r="I310" s="414">
        <f t="shared" si="27"/>
        <v>0</v>
      </c>
      <c r="J310" s="503">
        <f t="shared" si="27"/>
        <v>0</v>
      </c>
      <c r="K310" s="415">
        <f t="shared" si="27"/>
        <v>0</v>
      </c>
      <c r="L310" s="415">
        <f t="shared" si="27"/>
        <v>0</v>
      </c>
      <c r="M310" s="174"/>
      <c r="N310" s="174"/>
      <c r="O310" s="174"/>
      <c r="P310" s="174"/>
      <c r="Q310" s="174"/>
      <c r="R310" s="174"/>
      <c r="S310" s="174"/>
      <c r="T310" s="174"/>
      <c r="U310" s="174"/>
      <c r="V310" s="174"/>
      <c r="W310" s="174"/>
      <c r="X310" s="174"/>
      <c r="Y310" s="174"/>
      <c r="Z310" s="174"/>
      <c r="AA310" s="174"/>
    </row>
    <row r="311" ht="14.25" customHeight="1" spans="1:27">
      <c r="A311" s="1">
        <v>3</v>
      </c>
      <c r="B311" s="2">
        <v>3</v>
      </c>
      <c r="C311" s="2">
        <v>1</v>
      </c>
      <c r="D311" s="2">
        <v>6</v>
      </c>
      <c r="E311" s="2">
        <v>1</v>
      </c>
      <c r="F311" s="4">
        <v>1</v>
      </c>
      <c r="G311" s="3" t="s">
        <v>163</v>
      </c>
      <c r="H311" s="469">
        <v>275</v>
      </c>
      <c r="I311" s="479"/>
      <c r="J311" s="479"/>
      <c r="K311" s="479"/>
      <c r="L311" s="520"/>
      <c r="M311" s="174"/>
      <c r="N311" s="174"/>
      <c r="O311" s="174"/>
      <c r="P311" s="174"/>
      <c r="Q311" s="174"/>
      <c r="R311" s="174"/>
      <c r="S311" s="174"/>
      <c r="T311" s="174"/>
      <c r="U311" s="174"/>
      <c r="V311" s="174"/>
      <c r="W311" s="174"/>
      <c r="X311" s="174"/>
      <c r="Y311" s="174"/>
      <c r="Z311" s="174"/>
      <c r="AA311" s="174"/>
    </row>
    <row r="312" ht="12.75" customHeight="1" spans="1:27">
      <c r="A312" s="1">
        <v>3</v>
      </c>
      <c r="B312" s="2">
        <v>3</v>
      </c>
      <c r="C312" s="2">
        <v>1</v>
      </c>
      <c r="D312" s="2">
        <v>7</v>
      </c>
      <c r="E312" s="2"/>
      <c r="F312" s="4"/>
      <c r="G312" s="3" t="s">
        <v>164</v>
      </c>
      <c r="H312" s="469">
        <v>276</v>
      </c>
      <c r="I312" s="414">
        <f>I313</f>
        <v>0</v>
      </c>
      <c r="J312" s="503">
        <f>J313</f>
        <v>0</v>
      </c>
      <c r="K312" s="415">
        <f>K313</f>
        <v>0</v>
      </c>
      <c r="L312" s="415">
        <f>L313</f>
        <v>0</v>
      </c>
      <c r="M312" s="174"/>
      <c r="N312" s="174"/>
      <c r="O312" s="174"/>
      <c r="P312" s="174"/>
      <c r="Q312" s="174"/>
      <c r="R312" s="174"/>
      <c r="S312" s="174"/>
      <c r="T312" s="174"/>
      <c r="U312" s="174"/>
      <c r="V312" s="174"/>
      <c r="W312" s="174"/>
      <c r="X312" s="174"/>
      <c r="Y312" s="174"/>
      <c r="Z312" s="174"/>
      <c r="AA312" s="174"/>
    </row>
    <row r="313" ht="12.75" customHeight="1" spans="1:27">
      <c r="A313" s="1">
        <v>3</v>
      </c>
      <c r="B313" s="2">
        <v>3</v>
      </c>
      <c r="C313" s="2">
        <v>1</v>
      </c>
      <c r="D313" s="2">
        <v>7</v>
      </c>
      <c r="E313" s="2">
        <v>1</v>
      </c>
      <c r="F313" s="4"/>
      <c r="G313" s="3" t="s">
        <v>164</v>
      </c>
      <c r="H313" s="469">
        <v>277</v>
      </c>
      <c r="I313" s="414">
        <f>I314+I315</f>
        <v>0</v>
      </c>
      <c r="J313" s="414">
        <f>J314+J315</f>
        <v>0</v>
      </c>
      <c r="K313" s="414">
        <f>K314+K315</f>
        <v>0</v>
      </c>
      <c r="L313" s="414">
        <f>L314+L315</f>
        <v>0</v>
      </c>
      <c r="M313" s="174"/>
      <c r="N313" s="174"/>
      <c r="O313" s="174"/>
      <c r="P313" s="174"/>
      <c r="Q313" s="174"/>
      <c r="R313" s="174"/>
      <c r="S313" s="174"/>
      <c r="T313" s="174"/>
      <c r="U313" s="174"/>
      <c r="V313" s="174"/>
      <c r="W313" s="174"/>
      <c r="X313" s="174"/>
      <c r="Y313" s="174"/>
      <c r="Z313" s="174"/>
      <c r="AA313" s="174"/>
    </row>
    <row r="314" ht="12.75" customHeight="1" spans="1:27">
      <c r="A314" s="1">
        <v>3</v>
      </c>
      <c r="B314" s="2">
        <v>3</v>
      </c>
      <c r="C314" s="2">
        <v>1</v>
      </c>
      <c r="D314" s="2">
        <v>7</v>
      </c>
      <c r="E314" s="2">
        <v>1</v>
      </c>
      <c r="F314" s="4">
        <v>1</v>
      </c>
      <c r="G314" s="3" t="s">
        <v>159</v>
      </c>
      <c r="H314" s="469">
        <v>278</v>
      </c>
      <c r="I314" s="479"/>
      <c r="J314" s="479"/>
      <c r="K314" s="479"/>
      <c r="L314" s="520"/>
      <c r="M314" s="174"/>
      <c r="N314" s="174"/>
      <c r="O314" s="174"/>
      <c r="P314" s="174"/>
      <c r="Q314" s="174"/>
      <c r="R314" s="174"/>
      <c r="S314" s="174"/>
      <c r="T314" s="174"/>
      <c r="U314" s="174"/>
      <c r="V314" s="174"/>
      <c r="W314" s="174"/>
      <c r="X314" s="174"/>
      <c r="Y314" s="174"/>
      <c r="Z314" s="174"/>
      <c r="AA314" s="174"/>
    </row>
    <row r="315" ht="12.75" customHeight="1" spans="1:27">
      <c r="A315" s="1">
        <v>3</v>
      </c>
      <c r="B315" s="2">
        <v>3</v>
      </c>
      <c r="C315" s="2">
        <v>1</v>
      </c>
      <c r="D315" s="2">
        <v>7</v>
      </c>
      <c r="E315" s="2">
        <v>1</v>
      </c>
      <c r="F315" s="4">
        <v>2</v>
      </c>
      <c r="G315" s="3" t="s">
        <v>160</v>
      </c>
      <c r="H315" s="469">
        <v>279</v>
      </c>
      <c r="I315" s="420"/>
      <c r="J315" s="420"/>
      <c r="K315" s="420"/>
      <c r="L315" s="420"/>
      <c r="M315" s="174"/>
      <c r="N315" s="174"/>
      <c r="O315" s="174"/>
      <c r="P315" s="174"/>
      <c r="Q315" s="174"/>
      <c r="R315" s="174"/>
      <c r="S315" s="174"/>
      <c r="T315" s="174"/>
      <c r="U315" s="174"/>
      <c r="V315" s="174"/>
      <c r="W315" s="174"/>
      <c r="X315" s="174"/>
      <c r="Y315" s="174"/>
      <c r="Z315" s="174"/>
      <c r="AA315" s="174"/>
    </row>
    <row r="316" ht="12" customHeight="1" spans="1:27">
      <c r="A316" s="1">
        <v>3</v>
      </c>
      <c r="B316" s="2">
        <v>3</v>
      </c>
      <c r="C316" s="2">
        <v>2</v>
      </c>
      <c r="D316" s="2"/>
      <c r="E316" s="2"/>
      <c r="F316" s="4"/>
      <c r="G316" s="3" t="s">
        <v>165</v>
      </c>
      <c r="H316" s="469">
        <v>280</v>
      </c>
      <c r="I316" s="414">
        <f>SUM(I317+I322+I326+I331+I335+I338+I341)</f>
        <v>0</v>
      </c>
      <c r="J316" s="503">
        <f>SUM(J317+J322+J326+J331+J335+J338+J341)</f>
        <v>0</v>
      </c>
      <c r="K316" s="415">
        <f>SUM(K317+K322+K326+K331+K335+K338+K341)</f>
        <v>0</v>
      </c>
      <c r="L316" s="415">
        <f>SUM(L317+L322+L326+L331+L335+L338+L341)</f>
        <v>0</v>
      </c>
      <c r="M316" s="174"/>
      <c r="N316" s="174"/>
      <c r="O316" s="174"/>
      <c r="P316" s="174"/>
      <c r="Q316" s="174"/>
      <c r="R316" s="174"/>
      <c r="S316" s="174"/>
      <c r="T316" s="174"/>
      <c r="U316" s="174"/>
      <c r="V316" s="174"/>
      <c r="W316" s="174"/>
      <c r="X316" s="174"/>
      <c r="Y316" s="174"/>
      <c r="Z316" s="174"/>
      <c r="AA316" s="174"/>
    </row>
    <row r="317" ht="24" customHeight="1" spans="1:27">
      <c r="A317" s="1">
        <v>3</v>
      </c>
      <c r="B317" s="2">
        <v>3</v>
      </c>
      <c r="C317" s="2">
        <v>2</v>
      </c>
      <c r="D317" s="2">
        <v>1</v>
      </c>
      <c r="E317" s="2"/>
      <c r="F317" s="4"/>
      <c r="G317" s="3" t="s">
        <v>167</v>
      </c>
      <c r="H317" s="469">
        <v>281</v>
      </c>
      <c r="I317" s="414">
        <f>I318</f>
        <v>0</v>
      </c>
      <c r="J317" s="503">
        <f>J318</f>
        <v>0</v>
      </c>
      <c r="K317" s="415">
        <f>K318</f>
        <v>0</v>
      </c>
      <c r="L317" s="415">
        <f>L318</f>
        <v>0</v>
      </c>
      <c r="M317" s="174"/>
      <c r="N317" s="174"/>
      <c r="O317" s="174"/>
      <c r="P317" s="174"/>
      <c r="Q317" s="174"/>
      <c r="R317" s="174"/>
      <c r="S317" s="174"/>
      <c r="T317" s="174"/>
      <c r="U317" s="174"/>
      <c r="V317" s="174"/>
      <c r="W317" s="174"/>
      <c r="X317" s="174"/>
      <c r="Y317" s="174"/>
      <c r="Z317" s="174"/>
      <c r="AA317" s="174"/>
    </row>
    <row r="318" ht="26.4" spans="1:27">
      <c r="A318" s="5">
        <v>3</v>
      </c>
      <c r="B318" s="1">
        <v>3</v>
      </c>
      <c r="C318" s="2">
        <v>2</v>
      </c>
      <c r="D318" s="3">
        <v>1</v>
      </c>
      <c r="E318" s="1">
        <v>1</v>
      </c>
      <c r="F318" s="4"/>
      <c r="G318" s="3" t="s">
        <v>167</v>
      </c>
      <c r="H318" s="469">
        <v>282</v>
      </c>
      <c r="I318" s="414">
        <f>SUM(I319:I321)</f>
        <v>0</v>
      </c>
      <c r="J318" s="503">
        <f>SUM(J319:J321)</f>
        <v>0</v>
      </c>
      <c r="K318" s="415">
        <f>SUM(K319:K321)</f>
        <v>0</v>
      </c>
      <c r="L318" s="415">
        <f>SUM(L319:L321)</f>
        <v>0</v>
      </c>
      <c r="M318" s="174"/>
      <c r="N318" s="174"/>
      <c r="O318" s="174"/>
      <c r="P318" s="174"/>
      <c r="Q318" s="174"/>
      <c r="R318" s="174"/>
      <c r="S318" s="174"/>
      <c r="T318" s="174"/>
      <c r="U318" s="174"/>
      <c r="V318" s="174"/>
      <c r="W318" s="174"/>
      <c r="X318" s="174"/>
      <c r="Y318" s="174"/>
      <c r="Z318" s="174"/>
      <c r="AA318" s="174"/>
    </row>
    <row r="319" ht="12" customHeight="1" spans="1:27">
      <c r="A319" s="5">
        <v>3</v>
      </c>
      <c r="B319" s="1">
        <v>3</v>
      </c>
      <c r="C319" s="2">
        <v>2</v>
      </c>
      <c r="D319" s="3">
        <v>1</v>
      </c>
      <c r="E319" s="1">
        <v>1</v>
      </c>
      <c r="F319" s="4">
        <v>1</v>
      </c>
      <c r="G319" s="3" t="s">
        <v>151</v>
      </c>
      <c r="H319" s="469">
        <v>283</v>
      </c>
      <c r="I319" s="420"/>
      <c r="J319" s="420"/>
      <c r="K319" s="420"/>
      <c r="L319" s="420"/>
      <c r="M319" s="174"/>
      <c r="N319" s="174"/>
      <c r="O319" s="174"/>
      <c r="P319" s="174"/>
      <c r="Q319" s="174"/>
      <c r="R319" s="174"/>
      <c r="S319" s="174"/>
      <c r="T319" s="174"/>
      <c r="U319" s="174"/>
      <c r="V319" s="174"/>
      <c r="W319" s="174"/>
      <c r="X319" s="174"/>
      <c r="Y319" s="174"/>
      <c r="Z319" s="174"/>
      <c r="AA319" s="174"/>
    </row>
    <row r="320" ht="15" customHeight="1" spans="1:27">
      <c r="A320" s="52">
        <v>3</v>
      </c>
      <c r="B320" s="10">
        <v>3</v>
      </c>
      <c r="C320" s="8">
        <v>2</v>
      </c>
      <c r="D320" s="9">
        <v>1</v>
      </c>
      <c r="E320" s="10">
        <v>1</v>
      </c>
      <c r="F320" s="11">
        <v>2</v>
      </c>
      <c r="G320" s="9" t="s">
        <v>152</v>
      </c>
      <c r="H320" s="469">
        <v>284</v>
      </c>
      <c r="I320" s="420"/>
      <c r="J320" s="420"/>
      <c r="K320" s="420"/>
      <c r="L320" s="420"/>
      <c r="M320" s="174"/>
      <c r="N320" s="174"/>
      <c r="O320" s="174"/>
      <c r="P320" s="174"/>
      <c r="Q320" s="174"/>
      <c r="R320" s="174"/>
      <c r="S320" s="174"/>
      <c r="T320" s="174"/>
      <c r="U320" s="174"/>
      <c r="V320" s="174"/>
      <c r="W320" s="174"/>
      <c r="X320" s="174"/>
      <c r="Y320" s="174"/>
      <c r="Z320" s="174"/>
      <c r="AA320" s="174"/>
    </row>
    <row r="321" spans="1:27">
      <c r="A321" s="5">
        <v>3</v>
      </c>
      <c r="B321" s="5">
        <v>3</v>
      </c>
      <c r="C321" s="1">
        <v>2</v>
      </c>
      <c r="D321" s="3">
        <v>1</v>
      </c>
      <c r="E321" s="1">
        <v>1</v>
      </c>
      <c r="F321" s="4">
        <v>3</v>
      </c>
      <c r="G321" s="3" t="s">
        <v>169</v>
      </c>
      <c r="H321" s="469">
        <v>285</v>
      </c>
      <c r="I321" s="420"/>
      <c r="J321" s="420"/>
      <c r="K321" s="420"/>
      <c r="L321" s="420"/>
      <c r="M321" s="174"/>
      <c r="N321" s="174"/>
      <c r="O321" s="174"/>
      <c r="P321" s="174"/>
      <c r="Q321" s="174"/>
      <c r="R321" s="174"/>
      <c r="S321" s="174"/>
      <c r="T321" s="174"/>
      <c r="U321" s="174"/>
      <c r="V321" s="174"/>
      <c r="W321" s="174"/>
      <c r="X321" s="174"/>
      <c r="Y321" s="174"/>
      <c r="Z321" s="174"/>
      <c r="AA321" s="174"/>
    </row>
    <row r="322" ht="26.4" spans="1:27">
      <c r="A322" s="13">
        <v>3</v>
      </c>
      <c r="B322" s="13">
        <v>3</v>
      </c>
      <c r="C322" s="53">
        <v>2</v>
      </c>
      <c r="D322" s="55">
        <v>2</v>
      </c>
      <c r="E322" s="53"/>
      <c r="F322" s="58"/>
      <c r="G322" s="55" t="s">
        <v>170</v>
      </c>
      <c r="H322" s="469">
        <v>286</v>
      </c>
      <c r="I322" s="423">
        <f>I323</f>
        <v>0</v>
      </c>
      <c r="J322" s="522">
        <f>J323</f>
        <v>0</v>
      </c>
      <c r="K322" s="425">
        <f>K323</f>
        <v>0</v>
      </c>
      <c r="L322" s="425">
        <f>L323</f>
        <v>0</v>
      </c>
      <c r="M322" s="174"/>
      <c r="N322" s="174"/>
      <c r="O322" s="174"/>
      <c r="P322" s="174"/>
      <c r="Q322" s="174"/>
      <c r="R322" s="174"/>
      <c r="S322" s="174"/>
      <c r="T322" s="174"/>
      <c r="U322" s="174"/>
      <c r="V322" s="174"/>
      <c r="W322" s="174"/>
      <c r="X322" s="174"/>
      <c r="Y322" s="174"/>
      <c r="Z322" s="174"/>
      <c r="AA322" s="174"/>
    </row>
    <row r="323" ht="26.4" spans="1:27">
      <c r="A323" s="5">
        <v>3</v>
      </c>
      <c r="B323" s="5">
        <v>3</v>
      </c>
      <c r="C323" s="1">
        <v>2</v>
      </c>
      <c r="D323" s="3">
        <v>2</v>
      </c>
      <c r="E323" s="1">
        <v>1</v>
      </c>
      <c r="F323" s="4"/>
      <c r="G323" s="3" t="s">
        <v>170</v>
      </c>
      <c r="H323" s="469">
        <v>287</v>
      </c>
      <c r="I323" s="414">
        <f>SUM(I324:I325)</f>
        <v>0</v>
      </c>
      <c r="J323" s="448">
        <f>SUM(J324:J325)</f>
        <v>0</v>
      </c>
      <c r="K323" s="415">
        <f>SUM(K324:K325)</f>
        <v>0</v>
      </c>
      <c r="L323" s="415">
        <f>SUM(L324:L325)</f>
        <v>0</v>
      </c>
      <c r="M323" s="174"/>
      <c r="N323" s="174"/>
      <c r="O323" s="174"/>
      <c r="P323" s="174"/>
      <c r="Q323" s="174"/>
      <c r="R323" s="174"/>
      <c r="S323" s="174"/>
      <c r="T323" s="174"/>
      <c r="U323" s="174"/>
      <c r="V323" s="174"/>
      <c r="W323" s="174"/>
      <c r="X323" s="174"/>
      <c r="Y323" s="174"/>
      <c r="Z323" s="174"/>
      <c r="AA323" s="174"/>
    </row>
    <row r="324" spans="1:27">
      <c r="A324" s="5">
        <v>3</v>
      </c>
      <c r="B324" s="5">
        <v>3</v>
      </c>
      <c r="C324" s="1">
        <v>2</v>
      </c>
      <c r="D324" s="3">
        <v>2</v>
      </c>
      <c r="E324" s="5">
        <v>1</v>
      </c>
      <c r="F324" s="44">
        <v>1</v>
      </c>
      <c r="G324" s="3" t="s">
        <v>156</v>
      </c>
      <c r="H324" s="469">
        <v>288</v>
      </c>
      <c r="I324" s="420"/>
      <c r="J324" s="420"/>
      <c r="K324" s="420"/>
      <c r="L324" s="420"/>
      <c r="M324" s="174"/>
      <c r="N324" s="174"/>
      <c r="O324" s="174"/>
      <c r="P324" s="174"/>
      <c r="Q324" s="174"/>
      <c r="R324" s="174"/>
      <c r="S324" s="174"/>
      <c r="T324" s="174"/>
      <c r="U324" s="174"/>
      <c r="V324" s="174"/>
      <c r="W324" s="174"/>
      <c r="X324" s="174"/>
      <c r="Y324" s="174"/>
      <c r="Z324" s="174"/>
      <c r="AA324" s="174"/>
    </row>
    <row r="325" spans="1:27">
      <c r="A325" s="13">
        <v>3</v>
      </c>
      <c r="B325" s="13">
        <v>3</v>
      </c>
      <c r="C325" s="14">
        <v>2</v>
      </c>
      <c r="D325" s="15">
        <v>2</v>
      </c>
      <c r="E325" s="16">
        <v>1</v>
      </c>
      <c r="F325" s="56">
        <v>2</v>
      </c>
      <c r="G325" s="16" t="s">
        <v>157</v>
      </c>
      <c r="H325" s="469">
        <v>289</v>
      </c>
      <c r="I325" s="420"/>
      <c r="J325" s="420"/>
      <c r="K325" s="420"/>
      <c r="L325" s="420"/>
      <c r="M325" s="174"/>
      <c r="N325" s="174"/>
      <c r="O325" s="174"/>
      <c r="P325" s="174"/>
      <c r="Q325" s="174"/>
      <c r="R325" s="174"/>
      <c r="S325" s="174"/>
      <c r="T325" s="174"/>
      <c r="U325" s="174"/>
      <c r="V325" s="174"/>
      <c r="W325" s="174"/>
      <c r="X325" s="174"/>
      <c r="Y325" s="174"/>
      <c r="Z325" s="174"/>
      <c r="AA325" s="174"/>
    </row>
    <row r="326" ht="15" customHeight="1" spans="1:27">
      <c r="A326" s="5">
        <v>3</v>
      </c>
      <c r="B326" s="5">
        <v>3</v>
      </c>
      <c r="C326" s="1">
        <v>2</v>
      </c>
      <c r="D326" s="2">
        <v>3</v>
      </c>
      <c r="E326" s="3"/>
      <c r="F326" s="44"/>
      <c r="G326" s="3" t="s">
        <v>158</v>
      </c>
      <c r="H326" s="469">
        <v>290</v>
      </c>
      <c r="I326" s="414">
        <f>I327</f>
        <v>0</v>
      </c>
      <c r="J326" s="448">
        <f>J327</f>
        <v>0</v>
      </c>
      <c r="K326" s="448">
        <f>K327</f>
        <v>0</v>
      </c>
      <c r="L326" s="415">
        <f>L327</f>
        <v>0</v>
      </c>
      <c r="M326" s="174"/>
      <c r="N326" s="174"/>
      <c r="O326" s="174"/>
      <c r="P326" s="174"/>
      <c r="Q326" s="174"/>
      <c r="R326" s="174"/>
      <c r="S326" s="174"/>
      <c r="T326" s="174"/>
      <c r="U326" s="174"/>
      <c r="V326" s="174"/>
      <c r="W326" s="174"/>
      <c r="X326" s="174"/>
      <c r="Y326" s="174"/>
      <c r="Z326" s="174"/>
      <c r="AA326" s="174"/>
    </row>
    <row r="327" ht="15" customHeight="1" spans="1:27">
      <c r="A327" s="5">
        <v>3</v>
      </c>
      <c r="B327" s="5">
        <v>3</v>
      </c>
      <c r="C327" s="1">
        <v>2</v>
      </c>
      <c r="D327" s="2">
        <v>3</v>
      </c>
      <c r="E327" s="3">
        <v>1</v>
      </c>
      <c r="F327" s="44"/>
      <c r="G327" s="2" t="s">
        <v>158</v>
      </c>
      <c r="H327" s="469">
        <v>291</v>
      </c>
      <c r="I327" s="414">
        <f>I328+I329</f>
        <v>0</v>
      </c>
      <c r="J327" s="414">
        <f>J328+J329</f>
        <v>0</v>
      </c>
      <c r="K327" s="414">
        <f>K328+K329</f>
        <v>0</v>
      </c>
      <c r="L327" s="414">
        <f>L328+L329</f>
        <v>0</v>
      </c>
      <c r="M327" s="174"/>
      <c r="N327" s="174"/>
      <c r="O327" s="174"/>
      <c r="P327" s="174"/>
      <c r="Q327" s="174"/>
      <c r="R327" s="174"/>
      <c r="S327" s="174"/>
      <c r="T327" s="174"/>
      <c r="U327" s="174"/>
      <c r="V327" s="174"/>
      <c r="W327" s="174"/>
      <c r="X327" s="174"/>
      <c r="Y327" s="174"/>
      <c r="Z327" s="174"/>
      <c r="AA327" s="174"/>
    </row>
    <row r="328" ht="15" customHeight="1" spans="1:27">
      <c r="A328" s="5">
        <v>3</v>
      </c>
      <c r="B328" s="5">
        <v>3</v>
      </c>
      <c r="C328" s="1">
        <v>2</v>
      </c>
      <c r="D328" s="2">
        <v>3</v>
      </c>
      <c r="E328" s="3">
        <v>1</v>
      </c>
      <c r="F328" s="44">
        <v>1</v>
      </c>
      <c r="G328" s="3" t="s">
        <v>159</v>
      </c>
      <c r="H328" s="469">
        <v>292</v>
      </c>
      <c r="I328" s="479"/>
      <c r="J328" s="479"/>
      <c r="K328" s="479"/>
      <c r="L328" s="520"/>
      <c r="M328" s="174"/>
      <c r="N328" s="174"/>
      <c r="O328" s="174"/>
      <c r="P328" s="174"/>
      <c r="Q328" s="174"/>
      <c r="R328" s="174"/>
      <c r="S328" s="174"/>
      <c r="T328" s="174"/>
      <c r="U328" s="174"/>
      <c r="V328" s="174"/>
      <c r="W328" s="174"/>
      <c r="X328" s="174"/>
      <c r="Y328" s="174"/>
      <c r="Z328" s="174"/>
      <c r="AA328" s="174"/>
    </row>
    <row r="329" ht="15" customHeight="1" spans="1:27">
      <c r="A329" s="5">
        <v>3</v>
      </c>
      <c r="B329" s="5">
        <v>3</v>
      </c>
      <c r="C329" s="1">
        <v>2</v>
      </c>
      <c r="D329" s="2">
        <v>3</v>
      </c>
      <c r="E329" s="3">
        <v>1</v>
      </c>
      <c r="F329" s="44">
        <v>2</v>
      </c>
      <c r="G329" s="3" t="s">
        <v>160</v>
      </c>
      <c r="H329" s="469">
        <v>293</v>
      </c>
      <c r="I329" s="420"/>
      <c r="J329" s="420"/>
      <c r="K329" s="420"/>
      <c r="L329" s="420"/>
      <c r="M329" s="174"/>
      <c r="N329" s="174"/>
      <c r="O329" s="174"/>
      <c r="P329" s="174"/>
      <c r="Q329" s="174"/>
      <c r="R329" s="174"/>
      <c r="S329" s="174"/>
      <c r="T329" s="174"/>
      <c r="U329" s="174"/>
      <c r="V329" s="174"/>
      <c r="W329" s="174"/>
      <c r="X329" s="174"/>
      <c r="Y329" s="174"/>
      <c r="Z329" s="174"/>
      <c r="AA329" s="174"/>
    </row>
    <row r="330" ht="12.75" customHeight="1" spans="1:27">
      <c r="A330" s="452">
        <v>1</v>
      </c>
      <c r="B330" s="380"/>
      <c r="C330" s="380"/>
      <c r="D330" s="380"/>
      <c r="E330" s="380"/>
      <c r="F330" s="381"/>
      <c r="G330" s="452">
        <v>2</v>
      </c>
      <c r="H330" s="469">
        <v>3</v>
      </c>
      <c r="I330" s="438">
        <v>4</v>
      </c>
      <c r="J330" s="504">
        <v>5</v>
      </c>
      <c r="K330" s="437">
        <v>6</v>
      </c>
      <c r="L330" s="437">
        <v>7</v>
      </c>
      <c r="M330" s="174"/>
      <c r="N330" s="174"/>
      <c r="O330" s="174"/>
      <c r="P330" s="174"/>
      <c r="Q330" s="174"/>
      <c r="R330" s="174"/>
      <c r="S330" s="174"/>
      <c r="T330" s="174"/>
      <c r="U330" s="174"/>
      <c r="V330" s="174"/>
      <c r="W330" s="174"/>
      <c r="X330" s="174"/>
      <c r="Y330" s="174"/>
      <c r="Z330" s="174"/>
      <c r="AA330" s="174"/>
    </row>
    <row r="331" spans="1:27">
      <c r="A331" s="5">
        <v>3</v>
      </c>
      <c r="B331" s="5">
        <v>3</v>
      </c>
      <c r="C331" s="1">
        <v>2</v>
      </c>
      <c r="D331" s="2">
        <v>4</v>
      </c>
      <c r="E331" s="2"/>
      <c r="F331" s="4"/>
      <c r="G331" s="2" t="s">
        <v>171</v>
      </c>
      <c r="H331" s="364">
        <v>294</v>
      </c>
      <c r="I331" s="414">
        <f>I332</f>
        <v>0</v>
      </c>
      <c r="J331" s="448">
        <f>J332</f>
        <v>0</v>
      </c>
      <c r="K331" s="448">
        <f>K332</f>
        <v>0</v>
      </c>
      <c r="L331" s="415">
        <f>L332</f>
        <v>0</v>
      </c>
      <c r="M331" s="174"/>
      <c r="N331" s="174"/>
      <c r="O331" s="174"/>
      <c r="P331" s="174"/>
      <c r="Q331" s="174"/>
      <c r="R331" s="174"/>
      <c r="S331" s="174"/>
      <c r="T331" s="174"/>
      <c r="U331" s="174"/>
      <c r="V331" s="174"/>
      <c r="W331" s="174"/>
      <c r="X331" s="174"/>
      <c r="Y331" s="174"/>
      <c r="Z331" s="174"/>
      <c r="AA331" s="174"/>
    </row>
    <row r="332" spans="1:27">
      <c r="A332" s="52">
        <v>3</v>
      </c>
      <c r="B332" s="52">
        <v>3</v>
      </c>
      <c r="C332" s="10">
        <v>2</v>
      </c>
      <c r="D332" s="8">
        <v>4</v>
      </c>
      <c r="E332" s="8">
        <v>1</v>
      </c>
      <c r="F332" s="11"/>
      <c r="G332" s="8" t="s">
        <v>171</v>
      </c>
      <c r="H332" s="363">
        <v>295</v>
      </c>
      <c r="I332" s="421">
        <f>SUM(I333:I334)</f>
        <v>0</v>
      </c>
      <c r="J332" s="430">
        <f>SUM(J333:J334)</f>
        <v>0</v>
      </c>
      <c r="K332" s="430">
        <f>SUM(K333:K334)</f>
        <v>0</v>
      </c>
      <c r="L332" s="422">
        <f>SUM(L333:L334)</f>
        <v>0</v>
      </c>
      <c r="M332" s="174"/>
      <c r="N332" s="174"/>
      <c r="O332" s="174"/>
      <c r="P332" s="174"/>
      <c r="Q332" s="174"/>
      <c r="R332" s="174"/>
      <c r="S332" s="174"/>
      <c r="T332" s="174"/>
      <c r="U332" s="174"/>
      <c r="V332" s="174"/>
      <c r="W332" s="174"/>
      <c r="X332" s="174"/>
      <c r="Y332" s="174"/>
      <c r="Z332" s="174"/>
      <c r="AA332" s="174"/>
    </row>
    <row r="333" ht="14.25" customHeight="1" spans="1:27">
      <c r="A333" s="5">
        <v>3</v>
      </c>
      <c r="B333" s="5">
        <v>3</v>
      </c>
      <c r="C333" s="1">
        <v>2</v>
      </c>
      <c r="D333" s="2">
        <v>4</v>
      </c>
      <c r="E333" s="2">
        <v>1</v>
      </c>
      <c r="F333" s="4">
        <v>1</v>
      </c>
      <c r="G333" s="2" t="s">
        <v>159</v>
      </c>
      <c r="H333" s="364">
        <v>296</v>
      </c>
      <c r="I333" s="420"/>
      <c r="J333" s="420"/>
      <c r="K333" s="420"/>
      <c r="L333" s="420"/>
      <c r="M333" s="174"/>
      <c r="N333" s="174"/>
      <c r="O333" s="174"/>
      <c r="P333" s="174"/>
      <c r="Q333" s="174"/>
      <c r="R333" s="174"/>
      <c r="S333" s="174"/>
      <c r="T333" s="174"/>
      <c r="U333" s="174"/>
      <c r="V333" s="174"/>
      <c r="W333" s="174"/>
      <c r="X333" s="174"/>
      <c r="Y333" s="174"/>
      <c r="Z333" s="174"/>
      <c r="AA333" s="174"/>
    </row>
    <row r="334" spans="1:27">
      <c r="A334" s="5">
        <v>3</v>
      </c>
      <c r="B334" s="5">
        <v>3</v>
      </c>
      <c r="C334" s="1">
        <v>2</v>
      </c>
      <c r="D334" s="2">
        <v>4</v>
      </c>
      <c r="E334" s="2">
        <v>1</v>
      </c>
      <c r="F334" s="4">
        <v>2</v>
      </c>
      <c r="G334" s="2" t="s">
        <v>160</v>
      </c>
      <c r="H334" s="363">
        <v>297</v>
      </c>
      <c r="I334" s="420"/>
      <c r="J334" s="420"/>
      <c r="K334" s="420"/>
      <c r="L334" s="420"/>
      <c r="M334" s="174"/>
      <c r="N334" s="174"/>
      <c r="O334" s="174"/>
      <c r="P334" s="174"/>
      <c r="Q334" s="174"/>
      <c r="R334" s="174"/>
      <c r="S334" s="174"/>
      <c r="T334" s="174"/>
      <c r="U334" s="174"/>
      <c r="V334" s="174"/>
      <c r="W334" s="174"/>
      <c r="X334" s="174"/>
      <c r="Y334" s="174"/>
      <c r="Z334" s="174"/>
      <c r="AA334" s="174"/>
    </row>
    <row r="335" ht="26.4" spans="1:27">
      <c r="A335" s="5">
        <v>3</v>
      </c>
      <c r="B335" s="5">
        <v>3</v>
      </c>
      <c r="C335" s="1">
        <v>2</v>
      </c>
      <c r="D335" s="2">
        <v>5</v>
      </c>
      <c r="E335" s="2"/>
      <c r="F335" s="4"/>
      <c r="G335" s="2" t="s">
        <v>172</v>
      </c>
      <c r="H335" s="364">
        <v>298</v>
      </c>
      <c r="I335" s="414">
        <f t="shared" ref="I335:L336" si="28">I336</f>
        <v>0</v>
      </c>
      <c r="J335" s="448">
        <f t="shared" si="28"/>
        <v>0</v>
      </c>
      <c r="K335" s="448">
        <f t="shared" si="28"/>
        <v>0</v>
      </c>
      <c r="L335" s="415">
        <f t="shared" si="28"/>
        <v>0</v>
      </c>
      <c r="M335" s="174"/>
      <c r="N335" s="174"/>
      <c r="O335" s="174"/>
      <c r="P335" s="174"/>
      <c r="Q335" s="174"/>
      <c r="R335" s="174"/>
      <c r="S335" s="174"/>
      <c r="T335" s="174"/>
      <c r="U335" s="174"/>
      <c r="V335" s="174"/>
      <c r="W335" s="174"/>
      <c r="X335" s="174"/>
      <c r="Y335" s="174"/>
      <c r="Z335" s="174"/>
      <c r="AA335" s="174"/>
    </row>
    <row r="336" ht="26.4" spans="1:27">
      <c r="A336" s="52">
        <v>3</v>
      </c>
      <c r="B336" s="52">
        <v>3</v>
      </c>
      <c r="C336" s="10">
        <v>2</v>
      </c>
      <c r="D336" s="8">
        <v>5</v>
      </c>
      <c r="E336" s="8">
        <v>1</v>
      </c>
      <c r="F336" s="11"/>
      <c r="G336" s="8" t="s">
        <v>172</v>
      </c>
      <c r="H336" s="363">
        <v>299</v>
      </c>
      <c r="I336" s="421">
        <f t="shared" si="28"/>
        <v>0</v>
      </c>
      <c r="J336" s="430">
        <f t="shared" si="28"/>
        <v>0</v>
      </c>
      <c r="K336" s="430">
        <f t="shared" si="28"/>
        <v>0</v>
      </c>
      <c r="L336" s="422">
        <f t="shared" si="28"/>
        <v>0</v>
      </c>
      <c r="M336" s="174"/>
      <c r="N336" s="174"/>
      <c r="O336" s="174"/>
      <c r="P336" s="174"/>
      <c r="Q336" s="174"/>
      <c r="R336" s="174"/>
      <c r="S336" s="174"/>
      <c r="T336" s="174"/>
      <c r="U336" s="174"/>
      <c r="V336" s="174"/>
      <c r="W336" s="174"/>
      <c r="X336" s="174"/>
      <c r="Y336" s="174"/>
      <c r="Z336" s="174"/>
      <c r="AA336" s="174"/>
    </row>
    <row r="337" ht="26.4" spans="1:27">
      <c r="A337" s="5">
        <v>3</v>
      </c>
      <c r="B337" s="5">
        <v>3</v>
      </c>
      <c r="C337" s="1">
        <v>2</v>
      </c>
      <c r="D337" s="2">
        <v>5</v>
      </c>
      <c r="E337" s="2">
        <v>1</v>
      </c>
      <c r="F337" s="4">
        <v>1</v>
      </c>
      <c r="G337" s="2" t="s">
        <v>172</v>
      </c>
      <c r="H337" s="364">
        <v>300</v>
      </c>
      <c r="I337" s="479"/>
      <c r="J337" s="479"/>
      <c r="K337" s="479"/>
      <c r="L337" s="520"/>
      <c r="M337" s="174"/>
      <c r="N337" s="174"/>
      <c r="O337" s="174"/>
      <c r="P337" s="174"/>
      <c r="Q337" s="174"/>
      <c r="R337" s="174"/>
      <c r="S337" s="174"/>
      <c r="T337" s="174"/>
      <c r="U337" s="174"/>
      <c r="V337" s="174"/>
      <c r="W337" s="174"/>
      <c r="X337" s="174"/>
      <c r="Y337" s="174"/>
      <c r="Z337" s="174"/>
      <c r="AA337" s="174"/>
    </row>
    <row r="338" ht="14.25" customHeight="1" spans="1:27">
      <c r="A338" s="5">
        <v>3</v>
      </c>
      <c r="B338" s="5">
        <v>3</v>
      </c>
      <c r="C338" s="1">
        <v>2</v>
      </c>
      <c r="D338" s="2">
        <v>6</v>
      </c>
      <c r="E338" s="2"/>
      <c r="F338" s="4"/>
      <c r="G338" s="2" t="s">
        <v>163</v>
      </c>
      <c r="H338" s="363">
        <v>301</v>
      </c>
      <c r="I338" s="414">
        <f t="shared" ref="I338:L339" si="29">I339</f>
        <v>0</v>
      </c>
      <c r="J338" s="448">
        <f t="shared" si="29"/>
        <v>0</v>
      </c>
      <c r="K338" s="448">
        <f t="shared" si="29"/>
        <v>0</v>
      </c>
      <c r="L338" s="415">
        <f t="shared" si="29"/>
        <v>0</v>
      </c>
      <c r="M338" s="174"/>
      <c r="N338" s="174"/>
      <c r="O338" s="174"/>
      <c r="P338" s="174"/>
      <c r="Q338" s="174"/>
      <c r="R338" s="174"/>
      <c r="S338" s="174"/>
      <c r="T338" s="174"/>
      <c r="U338" s="174"/>
      <c r="V338" s="174"/>
      <c r="W338" s="174"/>
      <c r="X338" s="174"/>
      <c r="Y338" s="174"/>
      <c r="Z338" s="174"/>
      <c r="AA338" s="174"/>
    </row>
    <row r="339" ht="14.25" customHeight="1" spans="1:27">
      <c r="A339" s="5">
        <v>3</v>
      </c>
      <c r="B339" s="5">
        <v>3</v>
      </c>
      <c r="C339" s="1">
        <v>2</v>
      </c>
      <c r="D339" s="2">
        <v>6</v>
      </c>
      <c r="E339" s="2">
        <v>1</v>
      </c>
      <c r="F339" s="4"/>
      <c r="G339" s="2" t="s">
        <v>163</v>
      </c>
      <c r="H339" s="364">
        <v>302</v>
      </c>
      <c r="I339" s="414">
        <f t="shared" si="29"/>
        <v>0</v>
      </c>
      <c r="J339" s="448">
        <f t="shared" si="29"/>
        <v>0</v>
      </c>
      <c r="K339" s="448">
        <f t="shared" si="29"/>
        <v>0</v>
      </c>
      <c r="L339" s="415">
        <f t="shared" si="29"/>
        <v>0</v>
      </c>
      <c r="M339" s="174"/>
      <c r="N339" s="174"/>
      <c r="O339" s="174"/>
      <c r="P339" s="174"/>
      <c r="Q339" s="174"/>
      <c r="R339" s="174"/>
      <c r="S339" s="174"/>
      <c r="T339" s="174"/>
      <c r="U339" s="174"/>
      <c r="V339" s="174"/>
      <c r="W339" s="174"/>
      <c r="X339" s="174"/>
      <c r="Y339" s="174"/>
      <c r="Z339" s="174"/>
      <c r="AA339" s="174"/>
    </row>
    <row r="340" ht="14.25" customHeight="1" spans="1:27">
      <c r="A340" s="13">
        <v>3</v>
      </c>
      <c r="B340" s="13">
        <v>3</v>
      </c>
      <c r="C340" s="14">
        <v>2</v>
      </c>
      <c r="D340" s="15">
        <v>6</v>
      </c>
      <c r="E340" s="15">
        <v>1</v>
      </c>
      <c r="F340" s="17">
        <v>1</v>
      </c>
      <c r="G340" s="15" t="s">
        <v>163</v>
      </c>
      <c r="H340" s="363">
        <v>303</v>
      </c>
      <c r="I340" s="479"/>
      <c r="J340" s="479"/>
      <c r="K340" s="479"/>
      <c r="L340" s="520"/>
      <c r="M340" s="174"/>
      <c r="N340" s="174"/>
      <c r="O340" s="174"/>
      <c r="P340" s="174"/>
      <c r="Q340" s="174"/>
      <c r="R340" s="174"/>
      <c r="S340" s="174"/>
      <c r="T340" s="174"/>
      <c r="U340" s="174"/>
      <c r="V340" s="174"/>
      <c r="W340" s="174"/>
      <c r="X340" s="174"/>
      <c r="Y340" s="174"/>
      <c r="Z340" s="174"/>
      <c r="AA340" s="174"/>
    </row>
    <row r="341" ht="13.5" customHeight="1" spans="1:27">
      <c r="A341" s="5">
        <v>3</v>
      </c>
      <c r="B341" s="5">
        <v>3</v>
      </c>
      <c r="C341" s="1">
        <v>2</v>
      </c>
      <c r="D341" s="2">
        <v>7</v>
      </c>
      <c r="E341" s="2"/>
      <c r="F341" s="4"/>
      <c r="G341" s="2" t="s">
        <v>164</v>
      </c>
      <c r="H341" s="364">
        <v>304</v>
      </c>
      <c r="I341" s="414">
        <f>I342</f>
        <v>0</v>
      </c>
      <c r="J341" s="448">
        <f t="shared" ref="J341:L342" si="30">J342</f>
        <v>0</v>
      </c>
      <c r="K341" s="448">
        <f t="shared" si="30"/>
        <v>0</v>
      </c>
      <c r="L341" s="415">
        <f t="shared" si="30"/>
        <v>0</v>
      </c>
      <c r="M341" s="174"/>
      <c r="N341" s="174"/>
      <c r="O341" s="174"/>
      <c r="P341" s="174"/>
      <c r="Q341" s="174"/>
      <c r="R341" s="174"/>
      <c r="S341" s="174"/>
      <c r="T341" s="174"/>
      <c r="U341" s="174"/>
      <c r="V341" s="174"/>
      <c r="W341" s="174"/>
      <c r="X341" s="174"/>
      <c r="Y341" s="174"/>
      <c r="Z341" s="174"/>
      <c r="AA341" s="174"/>
    </row>
    <row r="342" ht="13.5" customHeight="1" spans="1:27">
      <c r="A342" s="13">
        <v>3</v>
      </c>
      <c r="B342" s="13">
        <v>3</v>
      </c>
      <c r="C342" s="14">
        <v>2</v>
      </c>
      <c r="D342" s="15">
        <v>7</v>
      </c>
      <c r="E342" s="15">
        <v>1</v>
      </c>
      <c r="F342" s="17"/>
      <c r="G342" s="15" t="s">
        <v>164</v>
      </c>
      <c r="H342" s="363">
        <v>305</v>
      </c>
      <c r="I342" s="415">
        <f>I343</f>
        <v>0</v>
      </c>
      <c r="J342" s="448">
        <f t="shared" si="30"/>
        <v>0</v>
      </c>
      <c r="K342" s="448">
        <f t="shared" si="30"/>
        <v>0</v>
      </c>
      <c r="L342" s="415">
        <f t="shared" si="30"/>
        <v>0</v>
      </c>
      <c r="M342" s="174"/>
      <c r="N342" s="174"/>
      <c r="O342" s="174"/>
      <c r="P342" s="174"/>
      <c r="Q342" s="174"/>
      <c r="R342" s="174"/>
      <c r="S342" s="174"/>
      <c r="T342" s="174"/>
      <c r="U342" s="174"/>
      <c r="V342" s="174"/>
      <c r="W342" s="174"/>
      <c r="X342" s="174"/>
      <c r="Y342" s="174"/>
      <c r="Z342" s="174"/>
      <c r="AA342" s="174"/>
    </row>
    <row r="343" ht="16.5" customHeight="1" spans="1:27">
      <c r="A343" s="18">
        <v>3</v>
      </c>
      <c r="B343" s="18">
        <v>3</v>
      </c>
      <c r="C343" s="19">
        <v>2</v>
      </c>
      <c r="D343" s="20">
        <v>7</v>
      </c>
      <c r="E343" s="20">
        <v>1</v>
      </c>
      <c r="F343" s="23">
        <v>1</v>
      </c>
      <c r="G343" s="20" t="s">
        <v>164</v>
      </c>
      <c r="H343" s="364">
        <v>306</v>
      </c>
      <c r="I343" s="479"/>
      <c r="J343" s="479"/>
      <c r="K343" s="479"/>
      <c r="L343" s="520"/>
      <c r="M343" s="174"/>
      <c r="N343" s="174"/>
      <c r="O343" s="174"/>
      <c r="P343" s="174"/>
      <c r="Q343" s="174"/>
      <c r="R343" s="174"/>
      <c r="S343" s="174"/>
      <c r="T343" s="174"/>
      <c r="U343" s="174"/>
      <c r="V343" s="174"/>
      <c r="W343" s="174"/>
      <c r="X343" s="174"/>
      <c r="Y343" s="174"/>
      <c r="Z343" s="174"/>
      <c r="AA343" s="174"/>
    </row>
    <row r="344" ht="18.75" customHeight="1" spans="1:27">
      <c r="A344" s="508"/>
      <c r="B344" s="508"/>
      <c r="C344" s="509"/>
      <c r="D344" s="510"/>
      <c r="E344" s="511"/>
      <c r="F344" s="512"/>
      <c r="G344" s="513" t="s">
        <v>173</v>
      </c>
      <c r="H344" s="363">
        <v>307</v>
      </c>
      <c r="I344" s="456">
        <f>SUM(I30+I174)</f>
        <v>0</v>
      </c>
      <c r="J344" s="457">
        <f>SUM(J30+J174)</f>
        <v>0</v>
      </c>
      <c r="K344" s="457">
        <f>SUM(K30+K174)</f>
        <v>0</v>
      </c>
      <c r="L344" s="458">
        <f>SUM(L30+L174)</f>
        <v>0</v>
      </c>
      <c r="M344" s="174"/>
      <c r="N344" s="174"/>
      <c r="O344" s="174"/>
      <c r="P344" s="174"/>
      <c r="Q344" s="174"/>
      <c r="R344" s="174"/>
      <c r="S344" s="174"/>
      <c r="T344" s="174"/>
      <c r="U344" s="174"/>
      <c r="V344" s="174"/>
      <c r="W344" s="174"/>
      <c r="X344" s="174"/>
      <c r="Y344" s="174"/>
      <c r="Z344" s="174"/>
      <c r="AA344" s="174"/>
    </row>
    <row r="345" spans="2:27">
      <c r="B345" s="174"/>
      <c r="C345" s="174"/>
      <c r="D345" s="174"/>
      <c r="E345" s="174"/>
      <c r="F345" s="329"/>
      <c r="G345" s="174"/>
      <c r="H345" s="174"/>
      <c r="I345" s="174"/>
      <c r="J345" s="174"/>
      <c r="K345" s="174"/>
      <c r="L345" s="174"/>
      <c r="M345" s="174"/>
      <c r="N345" s="174"/>
      <c r="O345" s="174"/>
      <c r="P345" s="174"/>
      <c r="Q345" s="174"/>
      <c r="R345" s="174"/>
      <c r="S345" s="174"/>
      <c r="T345" s="174"/>
      <c r="U345" s="174"/>
      <c r="V345" s="174"/>
      <c r="W345" s="174"/>
      <c r="X345" s="174"/>
      <c r="Y345" s="174"/>
      <c r="Z345" s="174"/>
      <c r="AA345" s="174"/>
    </row>
    <row r="346" spans="2:27">
      <c r="B346" s="174"/>
      <c r="C346" s="174"/>
      <c r="D346" s="174"/>
      <c r="E346" s="174"/>
      <c r="F346" s="329"/>
      <c r="G346" s="174"/>
      <c r="H346" s="174"/>
      <c r="I346" s="174"/>
      <c r="J346" s="174"/>
      <c r="K346" s="174"/>
      <c r="L346" s="174"/>
      <c r="M346" s="174"/>
      <c r="N346" s="174"/>
      <c r="O346" s="174"/>
      <c r="P346" s="174"/>
      <c r="Q346" s="174"/>
      <c r="R346" s="174"/>
      <c r="S346" s="174"/>
      <c r="T346" s="174"/>
      <c r="U346" s="174"/>
      <c r="V346" s="174"/>
      <c r="W346" s="174"/>
      <c r="X346" s="174"/>
      <c r="Y346" s="174"/>
      <c r="Z346" s="174"/>
      <c r="AA346" s="174"/>
    </row>
    <row r="347" spans="1:27">
      <c r="A347" s="514"/>
      <c r="B347" s="515"/>
      <c r="C347" s="515"/>
      <c r="D347" s="516"/>
      <c r="E347" s="516"/>
      <c r="F347" s="516"/>
      <c r="G347" s="517"/>
      <c r="H347" s="518"/>
      <c r="I347" s="174"/>
      <c r="J347" s="174"/>
      <c r="K347" s="524"/>
      <c r="L347" s="524"/>
      <c r="M347" s="174"/>
      <c r="N347" s="174"/>
      <c r="O347" s="174"/>
      <c r="P347" s="174"/>
      <c r="Q347" s="174"/>
      <c r="R347" s="174"/>
      <c r="S347" s="174"/>
      <c r="T347" s="174"/>
      <c r="U347" s="174"/>
      <c r="V347" s="174"/>
      <c r="W347" s="174"/>
      <c r="X347" s="174"/>
      <c r="Y347" s="174"/>
      <c r="Z347" s="174"/>
      <c r="AA347" s="174"/>
    </row>
    <row r="348" ht="15.6" spans="1:27">
      <c r="A348" s="525"/>
      <c r="B348" s="526"/>
      <c r="C348" s="526"/>
      <c r="D348" s="527" t="s">
        <v>174</v>
      </c>
      <c r="E348" s="528"/>
      <c r="F348" s="528"/>
      <c r="G348" s="528"/>
      <c r="H348" s="528"/>
      <c r="I348" s="327" t="s">
        <v>175</v>
      </c>
      <c r="J348" s="174"/>
      <c r="K348" s="324" t="s">
        <v>176</v>
      </c>
      <c r="L348" s="324"/>
      <c r="M348" s="174"/>
      <c r="N348" s="174"/>
      <c r="O348" s="174"/>
      <c r="P348" s="174"/>
      <c r="Q348" s="174"/>
      <c r="R348" s="174"/>
      <c r="S348" s="174"/>
      <c r="T348" s="174"/>
      <c r="U348" s="174"/>
      <c r="V348" s="174"/>
      <c r="W348" s="174"/>
      <c r="X348" s="174"/>
      <c r="Y348" s="174"/>
      <c r="Z348" s="174"/>
      <c r="AA348" s="174"/>
    </row>
    <row r="349" spans="2:27">
      <c r="B349" s="174"/>
      <c r="C349" s="174"/>
      <c r="D349" s="174"/>
      <c r="E349" s="174"/>
      <c r="F349" s="329"/>
      <c r="G349" s="174"/>
      <c r="H349" s="174"/>
      <c r="I349" s="325"/>
      <c r="J349" s="174"/>
      <c r="K349" s="325"/>
      <c r="L349" s="325"/>
      <c r="M349" s="174"/>
      <c r="N349" s="174"/>
      <c r="O349" s="174"/>
      <c r="P349" s="174"/>
      <c r="Q349" s="174"/>
      <c r="R349" s="174"/>
      <c r="S349" s="174"/>
      <c r="T349" s="174"/>
      <c r="U349" s="174"/>
      <c r="V349" s="174"/>
      <c r="W349" s="174"/>
      <c r="X349" s="174"/>
      <c r="Y349" s="174"/>
      <c r="Z349" s="174"/>
      <c r="AA349" s="174"/>
    </row>
    <row r="350" spans="2:27">
      <c r="B350" s="174"/>
      <c r="C350" s="174"/>
      <c r="D350" s="524"/>
      <c r="E350" s="524"/>
      <c r="F350" s="529"/>
      <c r="G350" s="524"/>
      <c r="H350" s="174"/>
      <c r="I350" s="325"/>
      <c r="J350" s="174"/>
      <c r="K350" s="326"/>
      <c r="L350" s="326"/>
      <c r="M350" s="174"/>
      <c r="N350" s="174"/>
      <c r="O350" s="174"/>
      <c r="P350" s="174"/>
      <c r="Q350" s="174"/>
      <c r="R350" s="174"/>
      <c r="S350" s="174"/>
      <c r="T350" s="174"/>
      <c r="U350" s="174"/>
      <c r="V350" s="174"/>
      <c r="W350" s="174"/>
      <c r="X350" s="174"/>
      <c r="Y350" s="174"/>
      <c r="Z350" s="174"/>
      <c r="AA350" s="174"/>
    </row>
    <row r="351" ht="15.6" spans="1:27">
      <c r="A351" s="315"/>
      <c r="B351" s="339"/>
      <c r="C351" s="339"/>
      <c r="D351" s="530" t="s">
        <v>177</v>
      </c>
      <c r="E351" s="531"/>
      <c r="F351" s="531"/>
      <c r="G351" s="531"/>
      <c r="H351" s="532"/>
      <c r="I351" s="327" t="s">
        <v>175</v>
      </c>
      <c r="J351" s="339"/>
      <c r="K351" s="324" t="s">
        <v>176</v>
      </c>
      <c r="L351" s="324"/>
      <c r="M351" s="174"/>
      <c r="N351" s="174"/>
      <c r="O351" s="174"/>
      <c r="P351" s="174"/>
      <c r="Q351" s="174"/>
      <c r="R351" s="174"/>
      <c r="S351" s="174"/>
      <c r="T351" s="174"/>
      <c r="U351" s="174"/>
      <c r="V351" s="174"/>
      <c r="W351" s="174"/>
      <c r="X351" s="174"/>
      <c r="Y351" s="174"/>
      <c r="Z351" s="174"/>
      <c r="AA351" s="174"/>
    </row>
    <row r="352" spans="2:27">
      <c r="B352" s="174"/>
      <c r="C352" s="174"/>
      <c r="D352" s="174"/>
      <c r="E352" s="174"/>
      <c r="F352" s="329"/>
      <c r="G352" s="174"/>
      <c r="H352" s="174"/>
      <c r="I352" s="174"/>
      <c r="J352" s="174"/>
      <c r="K352" s="174"/>
      <c r="L352" s="174"/>
      <c r="M352" s="174"/>
      <c r="N352" s="174"/>
      <c r="O352" s="174"/>
      <c r="P352" s="174"/>
      <c r="Q352" s="174"/>
      <c r="R352" s="174"/>
      <c r="S352" s="174"/>
      <c r="T352" s="174"/>
      <c r="U352" s="174"/>
      <c r="V352" s="174"/>
      <c r="W352" s="174"/>
      <c r="X352" s="174"/>
      <c r="Y352" s="174"/>
      <c r="Z352" s="174"/>
      <c r="AA352" s="174"/>
    </row>
    <row r="353" spans="1:27">
      <c r="A353" s="174"/>
      <c r="B353" s="174"/>
      <c r="C353" s="174"/>
      <c r="D353" s="174"/>
      <c r="E353" s="174"/>
      <c r="F353" s="329"/>
      <c r="G353" s="174"/>
      <c r="H353" s="174"/>
      <c r="I353" s="174"/>
      <c r="J353" s="174"/>
      <c r="K353" s="174"/>
      <c r="L353" s="174"/>
      <c r="M353" s="174"/>
      <c r="N353" s="174"/>
      <c r="O353" s="174"/>
      <c r="P353" s="174"/>
      <c r="Q353" s="174"/>
      <c r="R353" s="174"/>
      <c r="S353" s="174"/>
      <c r="T353" s="174"/>
      <c r="U353" s="174"/>
      <c r="V353" s="174"/>
      <c r="W353" s="174"/>
      <c r="X353" s="174"/>
      <c r="Y353" s="174"/>
      <c r="Z353" s="174"/>
      <c r="AA353" s="174"/>
    </row>
    <row r="354" spans="16:19">
      <c r="P354" s="174"/>
      <c r="Q354" s="174"/>
      <c r="R354" s="174"/>
      <c r="S354" s="174"/>
    </row>
    <row r="355" spans="16:19">
      <c r="P355" s="174"/>
      <c r="Q355" s="174"/>
      <c r="R355" s="174"/>
      <c r="S355" s="174"/>
    </row>
    <row r="356" spans="16:19">
      <c r="P356" s="174"/>
      <c r="Q356" s="174"/>
      <c r="R356" s="174"/>
      <c r="S356" s="174"/>
    </row>
    <row r="357" spans="7:19">
      <c r="G357" s="315"/>
      <c r="P357" s="174"/>
      <c r="Q357" s="174"/>
      <c r="R357" s="174"/>
      <c r="S357" s="174"/>
    </row>
    <row r="358" spans="16:19">
      <c r="P358" s="174"/>
      <c r="Q358" s="174"/>
      <c r="R358" s="174"/>
      <c r="S358" s="174"/>
    </row>
    <row r="359" spans="16:19">
      <c r="P359" s="174"/>
      <c r="Q359" s="174"/>
      <c r="R359" s="174"/>
      <c r="S359" s="174"/>
    </row>
    <row r="360" spans="16:19">
      <c r="P360" s="174"/>
      <c r="Q360" s="174"/>
      <c r="R360" s="174"/>
      <c r="S360" s="174"/>
    </row>
    <row r="361" spans="16:19">
      <c r="P361" s="174"/>
      <c r="Q361" s="174"/>
      <c r="R361" s="174"/>
      <c r="S361" s="174"/>
    </row>
    <row r="362" spans="16:19">
      <c r="P362" s="174"/>
      <c r="Q362" s="174"/>
      <c r="R362" s="174"/>
      <c r="S362" s="174"/>
    </row>
    <row r="363" spans="16:19">
      <c r="P363" s="174"/>
      <c r="Q363" s="174"/>
      <c r="R363" s="174"/>
      <c r="S363" s="174"/>
    </row>
    <row r="364" spans="16:19">
      <c r="P364" s="174"/>
      <c r="Q364" s="174"/>
      <c r="R364" s="174"/>
      <c r="S364" s="174"/>
    </row>
    <row r="365" spans="16:19">
      <c r="P365" s="174"/>
      <c r="Q365" s="174"/>
      <c r="R365" s="174"/>
      <c r="S365" s="174"/>
    </row>
    <row r="366" spans="16:19">
      <c r="P366" s="174"/>
      <c r="Q366" s="174"/>
      <c r="R366" s="174"/>
      <c r="S366" s="174"/>
    </row>
    <row r="367" spans="16:19">
      <c r="P367" s="174"/>
      <c r="Q367" s="174"/>
      <c r="R367" s="174"/>
      <c r="S367" s="174"/>
    </row>
    <row r="368" spans="16:19">
      <c r="P368" s="174"/>
      <c r="Q368" s="174"/>
      <c r="R368" s="174"/>
      <c r="S368" s="174"/>
    </row>
    <row r="369" spans="16:19">
      <c r="P369" s="174"/>
      <c r="Q369" s="174"/>
      <c r="R369" s="174"/>
      <c r="S369" s="174"/>
    </row>
    <row r="370" spans="16:19">
      <c r="P370" s="174"/>
      <c r="Q370" s="174"/>
      <c r="R370" s="174"/>
      <c r="S370" s="174"/>
    </row>
    <row r="371" spans="16:19">
      <c r="P371" s="174"/>
      <c r="Q371" s="174"/>
      <c r="R371" s="174"/>
      <c r="S371" s="174"/>
    </row>
    <row r="372" spans="16:19">
      <c r="P372" s="174"/>
      <c r="Q372" s="174"/>
      <c r="R372" s="174"/>
      <c r="S372" s="174"/>
    </row>
    <row r="373" spans="16:19">
      <c r="P373" s="174"/>
      <c r="Q373" s="174"/>
      <c r="R373" s="174"/>
      <c r="S373" s="174"/>
    </row>
    <row r="374" spans="16:19">
      <c r="P374" s="174"/>
      <c r="Q374" s="174"/>
      <c r="R374" s="174"/>
      <c r="S374" s="174"/>
    </row>
    <row r="375" spans="16:19">
      <c r="P375" s="174"/>
      <c r="Q375" s="174"/>
      <c r="R375" s="174"/>
      <c r="S375" s="174"/>
    </row>
    <row r="376" spans="16:19">
      <c r="P376" s="174"/>
      <c r="Q376" s="174"/>
      <c r="R376" s="174"/>
      <c r="S376" s="174"/>
    </row>
    <row r="377" spans="16:19">
      <c r="P377" s="174"/>
      <c r="Q377" s="174"/>
      <c r="R377" s="174"/>
      <c r="S377" s="174"/>
    </row>
    <row r="378" spans="16:19">
      <c r="P378" s="174"/>
      <c r="Q378" s="174"/>
      <c r="R378" s="174"/>
      <c r="S378" s="174"/>
    </row>
    <row r="379" spans="16:19">
      <c r="P379" s="174"/>
      <c r="Q379" s="174"/>
      <c r="R379" s="174"/>
      <c r="S379" s="174"/>
    </row>
    <row r="380" spans="16:19">
      <c r="P380" s="174"/>
      <c r="Q380" s="174"/>
      <c r="R380" s="174"/>
      <c r="S380" s="174"/>
    </row>
    <row r="381" spans="16:19">
      <c r="P381" s="174"/>
      <c r="Q381" s="174"/>
      <c r="R381" s="174"/>
      <c r="S381" s="174"/>
    </row>
    <row r="382" spans="16:19">
      <c r="P382" s="174"/>
      <c r="Q382" s="174"/>
      <c r="R382" s="174"/>
      <c r="S382" s="174"/>
    </row>
    <row r="383" spans="16:19">
      <c r="P383" s="174"/>
      <c r="Q383" s="174"/>
      <c r="R383" s="174"/>
      <c r="S383" s="174"/>
    </row>
    <row r="384" spans="16:19">
      <c r="P384" s="174"/>
      <c r="Q384" s="174"/>
      <c r="R384" s="174"/>
      <c r="S384" s="174"/>
    </row>
    <row r="385" spans="16:19">
      <c r="P385" s="174"/>
      <c r="Q385" s="174"/>
      <c r="R385" s="174"/>
      <c r="S385" s="174"/>
    </row>
    <row r="386" spans="16:19">
      <c r="P386" s="174"/>
      <c r="Q386" s="174"/>
      <c r="R386" s="174"/>
      <c r="S386" s="174"/>
    </row>
    <row r="387" spans="16:19">
      <c r="P387" s="174"/>
      <c r="Q387" s="174"/>
      <c r="R387" s="174"/>
      <c r="S387" s="174"/>
    </row>
    <row r="388" spans="16:19">
      <c r="P388" s="174"/>
      <c r="Q388" s="174"/>
      <c r="R388" s="174"/>
      <c r="S388" s="174"/>
    </row>
    <row r="389" spans="16:19">
      <c r="P389" s="174"/>
      <c r="Q389" s="174"/>
      <c r="R389" s="174"/>
      <c r="S389" s="174"/>
    </row>
    <row r="390" spans="16:19">
      <c r="P390" s="174"/>
      <c r="Q390" s="174"/>
      <c r="R390" s="174"/>
      <c r="S390" s="174"/>
    </row>
    <row r="391" spans="16:19">
      <c r="P391" s="174"/>
      <c r="Q391" s="174"/>
      <c r="R391" s="174"/>
      <c r="S391" s="174"/>
    </row>
    <row r="392" spans="16:19">
      <c r="P392" s="174"/>
      <c r="Q392" s="174"/>
      <c r="R392" s="174"/>
      <c r="S392" s="174"/>
    </row>
    <row r="393" spans="16:19">
      <c r="P393" s="174"/>
      <c r="Q393" s="174"/>
      <c r="R393" s="174"/>
      <c r="S393" s="174"/>
    </row>
    <row r="394" spans="16:19">
      <c r="P394" s="174"/>
      <c r="Q394" s="174"/>
      <c r="R394" s="174"/>
      <c r="S394" s="174"/>
    </row>
    <row r="395" spans="16:19">
      <c r="P395" s="174"/>
      <c r="Q395" s="174"/>
      <c r="R395" s="174"/>
      <c r="S395" s="174"/>
    </row>
    <row r="396" spans="16:19">
      <c r="P396" s="174"/>
      <c r="Q396" s="174"/>
      <c r="R396" s="174"/>
      <c r="S396" s="174"/>
    </row>
    <row r="397" spans="16:19">
      <c r="P397" s="174"/>
      <c r="Q397" s="174"/>
      <c r="R397" s="174"/>
      <c r="S397" s="174"/>
    </row>
    <row r="398" spans="16:19">
      <c r="P398" s="174"/>
      <c r="Q398" s="174"/>
      <c r="R398" s="174"/>
      <c r="S398" s="174"/>
    </row>
    <row r="399" spans="16:19">
      <c r="P399" s="174"/>
      <c r="Q399" s="174"/>
      <c r="R399" s="174"/>
      <c r="S399" s="174"/>
    </row>
    <row r="400" spans="16:19">
      <c r="P400" s="174"/>
      <c r="Q400" s="174"/>
      <c r="R400" s="174"/>
      <c r="S400" s="174"/>
    </row>
    <row r="401" spans="16:19">
      <c r="P401" s="174"/>
      <c r="Q401" s="174"/>
      <c r="R401" s="174"/>
      <c r="S401" s="174"/>
    </row>
    <row r="402" spans="16:19">
      <c r="P402" s="174"/>
      <c r="Q402" s="174"/>
      <c r="R402" s="174"/>
      <c r="S402" s="174"/>
    </row>
    <row r="403" spans="16:19">
      <c r="P403" s="174"/>
      <c r="Q403" s="174"/>
      <c r="R403" s="174"/>
      <c r="S403" s="174"/>
    </row>
    <row r="404" spans="16:19">
      <c r="P404" s="174"/>
      <c r="Q404" s="174"/>
      <c r="R404" s="174"/>
      <c r="S404" s="174"/>
    </row>
    <row r="405" spans="16:19">
      <c r="P405" s="174"/>
      <c r="Q405" s="174"/>
      <c r="R405" s="174"/>
      <c r="S405" s="174"/>
    </row>
    <row r="406" spans="16:19">
      <c r="P406" s="174"/>
      <c r="Q406" s="174"/>
      <c r="R406" s="174"/>
      <c r="S406" s="174"/>
    </row>
    <row r="407" spans="16:19">
      <c r="P407" s="174"/>
      <c r="Q407" s="174"/>
      <c r="R407" s="174"/>
      <c r="S407" s="174"/>
    </row>
    <row r="408" spans="16:19">
      <c r="P408" s="174"/>
      <c r="Q408" s="174"/>
      <c r="R408" s="174"/>
      <c r="S408" s="174"/>
    </row>
    <row r="409" spans="16:19">
      <c r="P409" s="174"/>
      <c r="Q409" s="174"/>
      <c r="R409" s="174"/>
      <c r="S409" s="174"/>
    </row>
    <row r="410" spans="16:19">
      <c r="P410" s="174"/>
      <c r="Q410" s="174"/>
      <c r="R410" s="174"/>
      <c r="S410" s="174"/>
    </row>
    <row r="411" spans="16:19">
      <c r="P411" s="174"/>
      <c r="Q411" s="174"/>
      <c r="R411" s="174"/>
      <c r="S411" s="174"/>
    </row>
    <row r="412" spans="16:19">
      <c r="P412" s="174"/>
      <c r="Q412" s="174"/>
      <c r="R412" s="174"/>
      <c r="S412" s="174"/>
    </row>
    <row r="413" spans="16:19">
      <c r="P413" s="174"/>
      <c r="Q413" s="174"/>
      <c r="R413" s="174"/>
      <c r="S413" s="174"/>
    </row>
    <row r="414" spans="16:19">
      <c r="P414" s="174"/>
      <c r="Q414" s="174"/>
      <c r="R414" s="174"/>
      <c r="S414" s="174"/>
    </row>
    <row r="415" spans="16:19">
      <c r="P415" s="174"/>
      <c r="Q415" s="174"/>
      <c r="R415" s="174"/>
      <c r="S415" s="174"/>
    </row>
    <row r="416" spans="16:19">
      <c r="P416" s="174"/>
      <c r="Q416" s="174"/>
      <c r="R416" s="174"/>
      <c r="S416" s="174"/>
    </row>
    <row r="417" spans="16:19">
      <c r="P417" s="174"/>
      <c r="Q417" s="174"/>
      <c r="R417" s="174"/>
      <c r="S417" s="174"/>
    </row>
    <row r="418" spans="16:19">
      <c r="P418" s="174"/>
      <c r="Q418" s="174"/>
      <c r="R418" s="174"/>
      <c r="S418" s="174"/>
    </row>
    <row r="419" spans="16:19">
      <c r="P419" s="174"/>
      <c r="Q419" s="174"/>
      <c r="R419" s="174"/>
      <c r="S419" s="174"/>
    </row>
    <row r="420" spans="16:19">
      <c r="P420" s="174"/>
      <c r="Q420" s="174"/>
      <c r="R420" s="174"/>
      <c r="S420" s="174"/>
    </row>
    <row r="421" spans="16:19">
      <c r="P421" s="174"/>
      <c r="Q421" s="174"/>
      <c r="R421" s="174"/>
      <c r="S421" s="174"/>
    </row>
    <row r="422" spans="16:19">
      <c r="P422" s="174"/>
      <c r="Q422" s="174"/>
      <c r="R422" s="174"/>
      <c r="S422" s="174"/>
    </row>
    <row r="423" spans="16:19">
      <c r="P423" s="174"/>
      <c r="Q423" s="174"/>
      <c r="R423" s="174"/>
      <c r="S423" s="174"/>
    </row>
    <row r="424" spans="16:19">
      <c r="P424" s="174"/>
      <c r="Q424" s="174"/>
      <c r="R424" s="174"/>
      <c r="S424" s="174"/>
    </row>
    <row r="425" spans="16:19">
      <c r="P425" s="174"/>
      <c r="Q425" s="174"/>
      <c r="R425" s="174"/>
      <c r="S425" s="174"/>
    </row>
    <row r="426" spans="16:19">
      <c r="P426" s="174"/>
      <c r="Q426" s="174"/>
      <c r="R426" s="174"/>
      <c r="S426" s="174"/>
    </row>
    <row r="427" spans="16:19">
      <c r="P427" s="174"/>
      <c r="Q427" s="174"/>
      <c r="R427" s="174"/>
      <c r="S427" s="174"/>
    </row>
    <row r="428" spans="16:19">
      <c r="P428" s="174"/>
      <c r="Q428" s="174"/>
      <c r="R428" s="174"/>
      <c r="S428" s="174"/>
    </row>
    <row r="429" spans="16:19">
      <c r="P429" s="174"/>
      <c r="Q429" s="174"/>
      <c r="R429" s="174"/>
      <c r="S429" s="174"/>
    </row>
    <row r="430" spans="16:19">
      <c r="P430" s="174"/>
      <c r="Q430" s="174"/>
      <c r="R430" s="174"/>
      <c r="S430" s="174"/>
    </row>
    <row r="431" spans="16:19">
      <c r="P431" s="174"/>
      <c r="Q431" s="174"/>
      <c r="R431" s="174"/>
      <c r="S431" s="174"/>
    </row>
    <row r="432" spans="16:19">
      <c r="P432" s="174"/>
      <c r="Q432" s="174"/>
      <c r="R432" s="174"/>
      <c r="S432" s="174"/>
    </row>
    <row r="433" spans="16:19">
      <c r="P433" s="174"/>
      <c r="Q433" s="174"/>
      <c r="R433" s="174"/>
      <c r="S433" s="174"/>
    </row>
    <row r="434" spans="16:19">
      <c r="P434" s="174"/>
      <c r="Q434" s="174"/>
      <c r="R434" s="174"/>
      <c r="S434" s="174"/>
    </row>
    <row r="435" spans="16:19">
      <c r="P435" s="174"/>
      <c r="Q435" s="174"/>
      <c r="R435" s="174"/>
      <c r="S435" s="174"/>
    </row>
    <row r="436" spans="16:19">
      <c r="P436" s="174"/>
      <c r="Q436" s="174"/>
      <c r="R436" s="174"/>
      <c r="S436" s="174"/>
    </row>
    <row r="437" spans="16:19">
      <c r="P437" s="174"/>
      <c r="Q437" s="174"/>
      <c r="R437" s="174"/>
      <c r="S437" s="174"/>
    </row>
    <row r="438" spans="16:19">
      <c r="P438" s="174"/>
      <c r="Q438" s="174"/>
      <c r="R438" s="174"/>
      <c r="S438" s="174"/>
    </row>
    <row r="439" spans="16:19">
      <c r="P439" s="174"/>
      <c r="Q439" s="174"/>
      <c r="R439" s="174"/>
      <c r="S439" s="174"/>
    </row>
    <row r="440" spans="16:19">
      <c r="P440" s="174"/>
      <c r="Q440" s="174"/>
      <c r="R440" s="174"/>
      <c r="S440" s="174"/>
    </row>
    <row r="441" spans="16:19">
      <c r="P441" s="174"/>
      <c r="Q441" s="174"/>
      <c r="R441" s="174"/>
      <c r="S441" s="174"/>
    </row>
    <row r="442" spans="16:19">
      <c r="P442" s="174"/>
      <c r="Q442" s="174"/>
      <c r="R442" s="174"/>
      <c r="S442" s="174"/>
    </row>
    <row r="443" spans="16:19">
      <c r="P443" s="174"/>
      <c r="Q443" s="174"/>
      <c r="R443" s="174"/>
      <c r="S443" s="174"/>
    </row>
    <row r="444" spans="16:19">
      <c r="P444" s="174"/>
      <c r="Q444" s="174"/>
      <c r="R444" s="174"/>
      <c r="S444" s="174"/>
    </row>
    <row r="445" spans="16:19">
      <c r="P445" s="174"/>
      <c r="Q445" s="174"/>
      <c r="R445" s="174"/>
      <c r="S445" s="174"/>
    </row>
    <row r="446" spans="16:19">
      <c r="P446" s="174"/>
      <c r="Q446" s="174"/>
      <c r="R446" s="174"/>
      <c r="S446" s="174"/>
    </row>
    <row r="447" spans="16:19">
      <c r="P447" s="174"/>
      <c r="Q447" s="174"/>
      <c r="R447" s="174"/>
      <c r="S447" s="174"/>
    </row>
    <row r="448" spans="16:19">
      <c r="P448" s="174"/>
      <c r="Q448" s="174"/>
      <c r="R448" s="174"/>
      <c r="S448" s="174"/>
    </row>
    <row r="449" spans="16:19">
      <c r="P449" s="174"/>
      <c r="Q449" s="174"/>
      <c r="R449" s="174"/>
      <c r="S449" s="174"/>
    </row>
    <row r="450" spans="16:19">
      <c r="P450" s="174"/>
      <c r="Q450" s="174"/>
      <c r="R450" s="174"/>
      <c r="S450" s="174"/>
    </row>
    <row r="451" spans="16:19">
      <c r="P451" s="174"/>
      <c r="Q451" s="174"/>
      <c r="R451" s="174"/>
      <c r="S451" s="174"/>
    </row>
    <row r="452" spans="16:19">
      <c r="P452" s="174"/>
      <c r="Q452" s="174"/>
      <c r="R452" s="174"/>
      <c r="S452" s="174"/>
    </row>
    <row r="453" spans="16:19">
      <c r="P453" s="174"/>
      <c r="Q453" s="174"/>
      <c r="R453" s="174"/>
      <c r="S453" s="174"/>
    </row>
    <row r="454" spans="16:19">
      <c r="P454" s="174"/>
      <c r="Q454" s="174"/>
      <c r="R454" s="174"/>
      <c r="S454" s="174"/>
    </row>
    <row r="455" spans="16:19">
      <c r="P455" s="174"/>
      <c r="Q455" s="174"/>
      <c r="R455" s="174"/>
      <c r="S455" s="174"/>
    </row>
    <row r="456" spans="16:19">
      <c r="P456" s="174"/>
      <c r="Q456" s="174"/>
      <c r="R456" s="174"/>
      <c r="S456" s="174"/>
    </row>
    <row r="457" spans="16:19">
      <c r="P457" s="174"/>
      <c r="Q457" s="174"/>
      <c r="R457" s="174"/>
      <c r="S457" s="174"/>
    </row>
    <row r="458" spans="16:19">
      <c r="P458" s="174"/>
      <c r="Q458" s="174"/>
      <c r="R458" s="174"/>
      <c r="S458" s="174"/>
    </row>
    <row r="459" spans="16:19">
      <c r="P459" s="174"/>
      <c r="Q459" s="174"/>
      <c r="R459" s="174"/>
      <c r="S459" s="174"/>
    </row>
    <row r="460" spans="16:19">
      <c r="P460" s="174"/>
      <c r="Q460" s="174"/>
      <c r="R460" s="174"/>
      <c r="S460" s="174"/>
    </row>
    <row r="461" spans="16:19">
      <c r="P461" s="174"/>
      <c r="Q461" s="174"/>
      <c r="R461" s="174"/>
      <c r="S461" s="174"/>
    </row>
    <row r="462" spans="16:19">
      <c r="P462" s="174"/>
      <c r="Q462" s="174"/>
      <c r="R462" s="174"/>
      <c r="S462" s="174"/>
    </row>
    <row r="463" spans="16:19">
      <c r="P463" s="174"/>
      <c r="Q463" s="174"/>
      <c r="R463" s="174"/>
      <c r="S463" s="174"/>
    </row>
    <row r="464" spans="16:19">
      <c r="P464" s="174"/>
      <c r="Q464" s="174"/>
      <c r="R464" s="174"/>
      <c r="S464" s="174"/>
    </row>
    <row r="465" spans="16:19">
      <c r="P465" s="174"/>
      <c r="Q465" s="174"/>
      <c r="R465" s="174"/>
      <c r="S465" s="174"/>
    </row>
    <row r="466" spans="16:19">
      <c r="P466" s="174"/>
      <c r="Q466" s="174"/>
      <c r="R466" s="174"/>
      <c r="S466" s="174"/>
    </row>
    <row r="467" spans="16:19">
      <c r="P467" s="174"/>
      <c r="Q467" s="174"/>
      <c r="R467" s="174"/>
      <c r="S467" s="174"/>
    </row>
    <row r="468" spans="16:19">
      <c r="P468" s="174"/>
      <c r="Q468" s="174"/>
      <c r="R468" s="174"/>
      <c r="S468" s="174"/>
    </row>
    <row r="469" spans="16:19">
      <c r="P469" s="174"/>
      <c r="Q469" s="174"/>
      <c r="R469" s="174"/>
      <c r="S469" s="174"/>
    </row>
    <row r="470" spans="16:19">
      <c r="P470" s="174"/>
      <c r="Q470" s="174"/>
      <c r="R470" s="174"/>
      <c r="S470" s="174"/>
    </row>
    <row r="471" spans="16:19">
      <c r="P471" s="174"/>
      <c r="Q471" s="174"/>
      <c r="R471" s="174"/>
      <c r="S471" s="174"/>
    </row>
    <row r="472" spans="16:19">
      <c r="P472" s="174"/>
      <c r="Q472" s="174"/>
      <c r="R472" s="174"/>
      <c r="S472" s="174"/>
    </row>
    <row r="473" spans="16:19">
      <c r="P473" s="174"/>
      <c r="Q473" s="174"/>
      <c r="R473" s="174"/>
      <c r="S473" s="174"/>
    </row>
    <row r="474" spans="16:19">
      <c r="P474" s="174"/>
      <c r="Q474" s="174"/>
      <c r="R474" s="174"/>
      <c r="S474" s="174"/>
    </row>
    <row r="475" spans="16:19">
      <c r="P475" s="174"/>
      <c r="Q475" s="174"/>
      <c r="R475" s="174"/>
      <c r="S475" s="174"/>
    </row>
    <row r="476" spans="16:19">
      <c r="P476" s="174"/>
      <c r="Q476" s="174"/>
      <c r="R476" s="174"/>
      <c r="S476" s="174"/>
    </row>
    <row r="477" spans="16:19">
      <c r="P477" s="174"/>
      <c r="Q477" s="174"/>
      <c r="R477" s="174"/>
      <c r="S477" s="174"/>
    </row>
    <row r="478" spans="16:19">
      <c r="P478" s="174"/>
      <c r="Q478" s="174"/>
      <c r="R478" s="174"/>
      <c r="S478" s="174"/>
    </row>
    <row r="479" spans="16:19">
      <c r="P479" s="174"/>
      <c r="Q479" s="174"/>
      <c r="R479" s="174"/>
      <c r="S479" s="174"/>
    </row>
    <row r="480" spans="16:19">
      <c r="P480" s="174"/>
      <c r="Q480" s="174"/>
      <c r="R480" s="174"/>
      <c r="S480" s="174"/>
    </row>
    <row r="481" spans="16:19">
      <c r="P481" s="174"/>
      <c r="Q481" s="174"/>
      <c r="R481" s="174"/>
      <c r="S481" s="174"/>
    </row>
    <row r="482" spans="16:19">
      <c r="P482" s="174"/>
      <c r="Q482" s="174"/>
      <c r="R482" s="174"/>
      <c r="S482" s="174"/>
    </row>
    <row r="483" spans="16:19">
      <c r="P483" s="174"/>
      <c r="Q483" s="174"/>
      <c r="R483" s="174"/>
      <c r="S483" s="174"/>
    </row>
    <row r="484" spans="16:19">
      <c r="P484" s="174"/>
      <c r="Q484" s="174"/>
      <c r="R484" s="174"/>
      <c r="S484" s="174"/>
    </row>
    <row r="485" spans="16:19">
      <c r="P485" s="174"/>
      <c r="Q485" s="174"/>
      <c r="R485" s="174"/>
      <c r="S485" s="174"/>
    </row>
    <row r="486" spans="16:19">
      <c r="P486" s="174"/>
      <c r="Q486" s="174"/>
      <c r="R486" s="174"/>
      <c r="S486" s="174"/>
    </row>
    <row r="487" spans="16:19">
      <c r="P487" s="174"/>
      <c r="Q487" s="174"/>
      <c r="R487" s="174"/>
      <c r="S487" s="174"/>
    </row>
    <row r="488" spans="16:19">
      <c r="P488" s="174"/>
      <c r="Q488" s="174"/>
      <c r="R488" s="174"/>
      <c r="S488" s="174"/>
    </row>
    <row r="489" spans="16:19">
      <c r="P489" s="174"/>
      <c r="Q489" s="174"/>
      <c r="R489" s="174"/>
      <c r="S489" s="174"/>
    </row>
    <row r="490" spans="16:19">
      <c r="P490" s="174"/>
      <c r="Q490" s="174"/>
      <c r="R490" s="174"/>
      <c r="S490" s="174"/>
    </row>
    <row r="491" spans="16:19">
      <c r="P491" s="174"/>
      <c r="Q491" s="174"/>
      <c r="R491" s="174"/>
      <c r="S491" s="174"/>
    </row>
    <row r="492" spans="16:19">
      <c r="P492" s="174"/>
      <c r="Q492" s="174"/>
      <c r="R492" s="174"/>
      <c r="S492" s="174"/>
    </row>
    <row r="493" spans="16:19">
      <c r="P493" s="174"/>
      <c r="Q493" s="174"/>
      <c r="R493" s="174"/>
      <c r="S493" s="174"/>
    </row>
    <row r="494" spans="16:19">
      <c r="P494" s="174"/>
      <c r="Q494" s="174"/>
      <c r="R494" s="174"/>
      <c r="S494" s="174"/>
    </row>
    <row r="495" spans="16:19">
      <c r="P495" s="174"/>
      <c r="Q495" s="174"/>
      <c r="R495" s="174"/>
      <c r="S495" s="174"/>
    </row>
    <row r="496" spans="16:19">
      <c r="P496" s="174"/>
      <c r="Q496" s="174"/>
      <c r="R496" s="174"/>
      <c r="S496" s="174"/>
    </row>
    <row r="497" spans="16:19">
      <c r="P497" s="174"/>
      <c r="Q497" s="174"/>
      <c r="R497" s="174"/>
      <c r="S497" s="174"/>
    </row>
    <row r="498" spans="16:19">
      <c r="P498" s="174"/>
      <c r="Q498" s="174"/>
      <c r="R498" s="174"/>
      <c r="S498" s="174"/>
    </row>
    <row r="499" spans="16:19">
      <c r="P499" s="174"/>
      <c r="Q499" s="174"/>
      <c r="R499" s="174"/>
      <c r="S499" s="174"/>
    </row>
    <row r="500" spans="16:19">
      <c r="P500" s="174"/>
      <c r="Q500" s="174"/>
      <c r="R500" s="174"/>
      <c r="S500" s="174"/>
    </row>
    <row r="501" spans="16:19">
      <c r="P501" s="174"/>
      <c r="Q501" s="174"/>
      <c r="R501" s="174"/>
      <c r="S501" s="174"/>
    </row>
    <row r="502" spans="16:19">
      <c r="P502" s="174"/>
      <c r="Q502" s="174"/>
      <c r="R502" s="174"/>
      <c r="S502" s="174"/>
    </row>
    <row r="503" spans="16:19">
      <c r="P503" s="174"/>
      <c r="Q503" s="174"/>
      <c r="R503" s="174"/>
      <c r="S503" s="174"/>
    </row>
    <row r="504" spans="16:19">
      <c r="P504" s="174"/>
      <c r="Q504" s="174"/>
      <c r="R504" s="174"/>
      <c r="S504" s="174"/>
    </row>
    <row r="505" spans="16:19">
      <c r="P505" s="174"/>
      <c r="Q505" s="174"/>
      <c r="R505" s="174"/>
      <c r="S505" s="174"/>
    </row>
    <row r="506" spans="16:19">
      <c r="P506" s="174"/>
      <c r="Q506" s="174"/>
      <c r="R506" s="174"/>
      <c r="S506" s="174"/>
    </row>
    <row r="507" spans="16:19">
      <c r="P507" s="174"/>
      <c r="Q507" s="174"/>
      <c r="R507" s="174"/>
      <c r="S507" s="174"/>
    </row>
    <row r="508" spans="16:19">
      <c r="P508" s="174"/>
      <c r="Q508" s="174"/>
      <c r="R508" s="174"/>
      <c r="S508" s="174"/>
    </row>
    <row r="509" spans="16:19">
      <c r="P509" s="174"/>
      <c r="Q509" s="174"/>
      <c r="R509" s="174"/>
      <c r="S509" s="174"/>
    </row>
    <row r="510" spans="16:19">
      <c r="P510" s="174"/>
      <c r="Q510" s="174"/>
      <c r="R510" s="174"/>
      <c r="S510" s="174"/>
    </row>
    <row r="511" spans="16:19">
      <c r="P511" s="174"/>
      <c r="Q511" s="174"/>
      <c r="R511" s="174"/>
      <c r="S511" s="174"/>
    </row>
    <row r="512" spans="16:19">
      <c r="P512" s="174"/>
      <c r="Q512" s="174"/>
      <c r="R512" s="174"/>
      <c r="S512" s="174"/>
    </row>
    <row r="513" spans="16:19">
      <c r="P513" s="174"/>
      <c r="Q513" s="174"/>
      <c r="R513" s="174"/>
      <c r="S513" s="174"/>
    </row>
    <row r="514" spans="16:19">
      <c r="P514" s="174"/>
      <c r="Q514" s="174"/>
      <c r="R514" s="174"/>
      <c r="S514" s="174"/>
    </row>
    <row r="515" spans="16:19">
      <c r="P515" s="174"/>
      <c r="Q515" s="174"/>
      <c r="R515" s="174"/>
      <c r="S515" s="174"/>
    </row>
    <row r="516" spans="16:19">
      <c r="P516" s="174"/>
      <c r="Q516" s="174"/>
      <c r="R516" s="174"/>
      <c r="S516" s="174"/>
    </row>
    <row r="517" spans="16:19">
      <c r="P517" s="174"/>
      <c r="Q517" s="174"/>
      <c r="R517" s="174"/>
      <c r="S517" s="174"/>
    </row>
    <row r="518" spans="16:19">
      <c r="P518" s="174"/>
      <c r="Q518" s="174"/>
      <c r="R518" s="174"/>
      <c r="S518" s="174"/>
    </row>
    <row r="519" spans="16:19">
      <c r="P519" s="174"/>
      <c r="Q519" s="174"/>
      <c r="R519" s="174"/>
      <c r="S519" s="174"/>
    </row>
    <row r="520" spans="16:19">
      <c r="P520" s="174"/>
      <c r="Q520" s="174"/>
      <c r="R520" s="174"/>
      <c r="S520" s="174"/>
    </row>
    <row r="521" spans="16:19">
      <c r="P521" s="174"/>
      <c r="Q521" s="174"/>
      <c r="R521" s="174"/>
      <c r="S521" s="174"/>
    </row>
    <row r="522" spans="16:19">
      <c r="P522" s="174"/>
      <c r="Q522" s="174"/>
      <c r="R522" s="174"/>
      <c r="S522" s="174"/>
    </row>
    <row r="523" spans="16:19">
      <c r="P523" s="174"/>
      <c r="Q523" s="174"/>
      <c r="R523" s="174"/>
      <c r="S523" s="174"/>
    </row>
    <row r="524" spans="16:19">
      <c r="P524" s="174"/>
      <c r="Q524" s="174"/>
      <c r="R524" s="174"/>
      <c r="S524" s="174"/>
    </row>
    <row r="525" spans="16:19">
      <c r="P525" s="174"/>
      <c r="Q525" s="174"/>
      <c r="R525" s="174"/>
      <c r="S525" s="174"/>
    </row>
    <row r="526" spans="16:19">
      <c r="P526" s="174"/>
      <c r="Q526" s="174"/>
      <c r="R526" s="174"/>
      <c r="S526" s="174"/>
    </row>
    <row r="527" spans="16:19">
      <c r="P527" s="174"/>
      <c r="Q527" s="174"/>
      <c r="R527" s="174"/>
      <c r="S527" s="174"/>
    </row>
    <row r="528" spans="16:19">
      <c r="P528" s="174"/>
      <c r="Q528" s="174"/>
      <c r="R528" s="174"/>
      <c r="S528" s="174"/>
    </row>
    <row r="529" spans="16:19">
      <c r="P529" s="174"/>
      <c r="Q529" s="174"/>
      <c r="R529" s="174"/>
      <c r="S529" s="174"/>
    </row>
    <row r="530" spans="16:19">
      <c r="P530" s="174"/>
      <c r="Q530" s="174"/>
      <c r="R530" s="174"/>
      <c r="S530" s="174"/>
    </row>
    <row r="531" spans="16:19">
      <c r="P531" s="174"/>
      <c r="Q531" s="174"/>
      <c r="R531" s="174"/>
      <c r="S531" s="174"/>
    </row>
    <row r="532" spans="16:19">
      <c r="P532" s="174"/>
      <c r="Q532" s="174"/>
      <c r="R532" s="174"/>
      <c r="S532" s="174"/>
    </row>
    <row r="533" spans="16:19">
      <c r="P533" s="174"/>
      <c r="Q533" s="174"/>
      <c r="R533" s="174"/>
      <c r="S533" s="174"/>
    </row>
    <row r="534" spans="16:19">
      <c r="P534" s="174"/>
      <c r="Q534" s="174"/>
      <c r="R534" s="174"/>
      <c r="S534" s="174"/>
    </row>
    <row r="535" spans="16:19">
      <c r="P535" s="174"/>
      <c r="Q535" s="174"/>
      <c r="R535" s="174"/>
      <c r="S535" s="174"/>
    </row>
    <row r="536" spans="16:19">
      <c r="P536" s="174"/>
      <c r="Q536" s="174"/>
      <c r="R536" s="174"/>
      <c r="S536" s="174"/>
    </row>
    <row r="537" spans="16:19">
      <c r="P537" s="174"/>
      <c r="Q537" s="174"/>
      <c r="R537" s="174"/>
      <c r="S537" s="174"/>
    </row>
    <row r="538" spans="16:19">
      <c r="P538" s="174"/>
      <c r="Q538" s="174"/>
      <c r="R538" s="174"/>
      <c r="S538" s="174"/>
    </row>
    <row r="539" spans="16:19">
      <c r="P539" s="174"/>
      <c r="Q539" s="174"/>
      <c r="R539" s="174"/>
      <c r="S539" s="174"/>
    </row>
    <row r="540" spans="16:19">
      <c r="P540" s="174"/>
      <c r="Q540" s="174"/>
      <c r="R540" s="174"/>
      <c r="S540" s="174"/>
    </row>
    <row r="541" spans="16:19">
      <c r="P541" s="174"/>
      <c r="Q541" s="174"/>
      <c r="R541" s="174"/>
      <c r="S541" s="174"/>
    </row>
    <row r="542" spans="16:19">
      <c r="P542" s="174"/>
      <c r="Q542" s="174"/>
      <c r="R542" s="174"/>
      <c r="S542" s="174"/>
    </row>
    <row r="543" spans="16:19">
      <c r="P543" s="174"/>
      <c r="Q543" s="174"/>
      <c r="R543" s="174"/>
      <c r="S543" s="174"/>
    </row>
    <row r="544" spans="16:19">
      <c r="P544" s="174"/>
      <c r="Q544" s="174"/>
      <c r="R544" s="174"/>
      <c r="S544" s="174"/>
    </row>
    <row r="545" spans="16:19">
      <c r="P545" s="174"/>
      <c r="Q545" s="174"/>
      <c r="R545" s="174"/>
      <c r="S545" s="174"/>
    </row>
    <row r="546" spans="16:19">
      <c r="P546" s="174"/>
      <c r="Q546" s="174"/>
      <c r="R546" s="174"/>
      <c r="S546" s="174"/>
    </row>
    <row r="547" spans="16:19">
      <c r="P547" s="174"/>
      <c r="Q547" s="174"/>
      <c r="R547" s="174"/>
      <c r="S547" s="174"/>
    </row>
    <row r="548" spans="16:19">
      <c r="P548" s="174"/>
      <c r="Q548" s="174"/>
      <c r="R548" s="174"/>
      <c r="S548" s="174"/>
    </row>
    <row r="549" spans="16:19">
      <c r="P549" s="174"/>
      <c r="Q549" s="174"/>
      <c r="R549" s="174"/>
      <c r="S549" s="174"/>
    </row>
    <row r="550" spans="16:19">
      <c r="P550" s="174"/>
      <c r="Q550" s="174"/>
      <c r="R550" s="174"/>
      <c r="S550" s="174"/>
    </row>
    <row r="551" spans="16:19">
      <c r="P551" s="174"/>
      <c r="Q551" s="174"/>
      <c r="R551" s="174"/>
      <c r="S551" s="174"/>
    </row>
    <row r="552" spans="16:19">
      <c r="P552" s="174"/>
      <c r="Q552" s="174"/>
      <c r="R552" s="174"/>
      <c r="S552" s="174"/>
    </row>
    <row r="553" spans="16:19">
      <c r="P553" s="174"/>
      <c r="Q553" s="174"/>
      <c r="R553" s="174"/>
      <c r="S553" s="174"/>
    </row>
    <row r="554" spans="16:19">
      <c r="P554" s="174"/>
      <c r="Q554" s="174"/>
      <c r="R554" s="174"/>
      <c r="S554" s="174"/>
    </row>
    <row r="555" spans="16:19">
      <c r="P555" s="174"/>
      <c r="Q555" s="174"/>
      <c r="R555" s="174"/>
      <c r="S555" s="174"/>
    </row>
    <row r="556" spans="16:19">
      <c r="P556" s="174"/>
      <c r="Q556" s="174"/>
      <c r="R556" s="174"/>
      <c r="S556" s="174"/>
    </row>
    <row r="557" spans="16:19">
      <c r="P557" s="174"/>
      <c r="Q557" s="174"/>
      <c r="R557" s="174"/>
      <c r="S557" s="174"/>
    </row>
    <row r="558" spans="16:19">
      <c r="P558" s="174"/>
      <c r="Q558" s="174"/>
      <c r="R558" s="174"/>
      <c r="S558" s="174"/>
    </row>
    <row r="559" spans="16:19">
      <c r="P559" s="174"/>
      <c r="Q559" s="174"/>
      <c r="R559" s="174"/>
      <c r="S559" s="174"/>
    </row>
    <row r="560" spans="16:19">
      <c r="P560" s="174"/>
      <c r="Q560" s="174"/>
      <c r="R560" s="174"/>
      <c r="S560" s="174"/>
    </row>
    <row r="561" spans="16:19">
      <c r="P561" s="174"/>
      <c r="Q561" s="174"/>
      <c r="R561" s="174"/>
      <c r="S561" s="174"/>
    </row>
    <row r="562" spans="16:19">
      <c r="P562" s="174"/>
      <c r="Q562" s="174"/>
      <c r="R562" s="174"/>
      <c r="S562" s="174"/>
    </row>
    <row r="563" spans="16:19">
      <c r="P563" s="174"/>
      <c r="Q563" s="174"/>
      <c r="R563" s="174"/>
      <c r="S563" s="174"/>
    </row>
    <row r="564" spans="16:19">
      <c r="P564" s="174"/>
      <c r="Q564" s="174"/>
      <c r="R564" s="174"/>
      <c r="S564" s="174"/>
    </row>
    <row r="565" spans="16:19">
      <c r="P565" s="174"/>
      <c r="Q565" s="174"/>
      <c r="R565" s="174"/>
      <c r="S565" s="174"/>
    </row>
    <row r="566" spans="16:19">
      <c r="P566" s="174"/>
      <c r="Q566" s="174"/>
      <c r="R566" s="174"/>
      <c r="S566" s="174"/>
    </row>
    <row r="567" spans="16:19">
      <c r="P567" s="174"/>
      <c r="Q567" s="174"/>
      <c r="R567" s="174"/>
      <c r="S567" s="174"/>
    </row>
    <row r="568" spans="16:19">
      <c r="P568" s="174"/>
      <c r="Q568" s="174"/>
      <c r="R568" s="174"/>
      <c r="S568" s="174"/>
    </row>
    <row r="569" spans="16:19">
      <c r="P569" s="174"/>
      <c r="Q569" s="174"/>
      <c r="R569" s="174"/>
      <c r="S569" s="174"/>
    </row>
    <row r="570" spans="16:19">
      <c r="P570" s="174"/>
      <c r="Q570" s="174"/>
      <c r="R570" s="174"/>
      <c r="S570" s="174"/>
    </row>
    <row r="571" spans="16:19">
      <c r="P571" s="174"/>
      <c r="Q571" s="174"/>
      <c r="R571" s="174"/>
      <c r="S571" s="174"/>
    </row>
    <row r="572" spans="16:19">
      <c r="P572" s="174"/>
      <c r="Q572" s="174"/>
      <c r="R572" s="174"/>
      <c r="S572" s="174"/>
    </row>
    <row r="573" spans="16:19">
      <c r="P573" s="174"/>
      <c r="Q573" s="174"/>
      <c r="R573" s="174"/>
      <c r="S573" s="174"/>
    </row>
    <row r="574" spans="16:19">
      <c r="P574" s="174"/>
      <c r="Q574" s="174"/>
      <c r="R574" s="174"/>
      <c r="S574" s="174"/>
    </row>
    <row r="575" spans="16:19">
      <c r="P575" s="174"/>
      <c r="Q575" s="174"/>
      <c r="R575" s="174"/>
      <c r="S575" s="174"/>
    </row>
    <row r="576" spans="16:19">
      <c r="P576" s="174"/>
      <c r="Q576" s="174"/>
      <c r="R576" s="174"/>
      <c r="S576" s="174"/>
    </row>
    <row r="577" spans="16:19">
      <c r="P577" s="174"/>
      <c r="Q577" s="174"/>
      <c r="R577" s="174"/>
      <c r="S577" s="174"/>
    </row>
    <row r="578" spans="16:19">
      <c r="P578" s="174"/>
      <c r="Q578" s="174"/>
      <c r="R578" s="174"/>
      <c r="S578" s="174"/>
    </row>
    <row r="579" spans="16:19">
      <c r="P579" s="174"/>
      <c r="Q579" s="174"/>
      <c r="R579" s="174"/>
      <c r="S579" s="174"/>
    </row>
    <row r="580" spans="16:19">
      <c r="P580" s="174"/>
      <c r="Q580" s="174"/>
      <c r="R580" s="174"/>
      <c r="S580" s="174"/>
    </row>
    <row r="581" spans="16:19">
      <c r="P581" s="174"/>
      <c r="Q581" s="174"/>
      <c r="R581" s="174"/>
      <c r="S581" s="174"/>
    </row>
    <row r="582" spans="16:19">
      <c r="P582" s="174"/>
      <c r="Q582" s="174"/>
      <c r="R582" s="174"/>
      <c r="S582" s="174"/>
    </row>
    <row r="583" spans="16:19">
      <c r="P583" s="174"/>
      <c r="Q583" s="174"/>
      <c r="R583" s="174"/>
      <c r="S583" s="174"/>
    </row>
    <row r="584" spans="16:19">
      <c r="P584" s="174"/>
      <c r="Q584" s="174"/>
      <c r="R584" s="174"/>
      <c r="S584" s="174"/>
    </row>
    <row r="585" spans="16:19">
      <c r="P585" s="174"/>
      <c r="Q585" s="174"/>
      <c r="R585" s="174"/>
      <c r="S585" s="174"/>
    </row>
    <row r="586" spans="16:19">
      <c r="P586" s="174"/>
      <c r="Q586" s="174"/>
      <c r="R586" s="174"/>
      <c r="S586" s="174"/>
    </row>
    <row r="587" spans="16:19">
      <c r="P587" s="174"/>
      <c r="Q587" s="174"/>
      <c r="R587" s="174"/>
      <c r="S587" s="174"/>
    </row>
    <row r="588" spans="16:19">
      <c r="P588" s="174"/>
      <c r="Q588" s="174"/>
      <c r="R588" s="174"/>
      <c r="S588" s="174"/>
    </row>
    <row r="589" spans="16:19">
      <c r="P589" s="174"/>
      <c r="Q589" s="174"/>
      <c r="R589" s="174"/>
      <c r="S589" s="174"/>
    </row>
    <row r="590" spans="16:19">
      <c r="P590" s="174"/>
      <c r="Q590" s="174"/>
      <c r="R590" s="174"/>
      <c r="S590" s="174"/>
    </row>
    <row r="591" spans="16:19">
      <c r="P591" s="174"/>
      <c r="Q591" s="174"/>
      <c r="R591" s="174"/>
      <c r="S591" s="174"/>
    </row>
    <row r="592" spans="16:19">
      <c r="P592" s="174"/>
      <c r="Q592" s="174"/>
      <c r="R592" s="174"/>
      <c r="S592" s="174"/>
    </row>
    <row r="593" spans="16:19">
      <c r="P593" s="174"/>
      <c r="Q593" s="174"/>
      <c r="R593" s="174"/>
      <c r="S593" s="174"/>
    </row>
    <row r="594" spans="16:19">
      <c r="P594" s="174"/>
      <c r="Q594" s="174"/>
      <c r="R594" s="174"/>
      <c r="S594" s="174"/>
    </row>
    <row r="595" spans="16:19">
      <c r="P595" s="174"/>
      <c r="Q595" s="174"/>
      <c r="R595" s="174"/>
      <c r="S595" s="174"/>
    </row>
    <row r="596" spans="16:19">
      <c r="P596" s="174"/>
      <c r="Q596" s="174"/>
      <c r="R596" s="174"/>
      <c r="S596" s="174"/>
    </row>
    <row r="597" spans="16:19">
      <c r="P597" s="174"/>
      <c r="Q597" s="174"/>
      <c r="R597" s="174"/>
      <c r="S597" s="174"/>
    </row>
    <row r="598" spans="16:19">
      <c r="P598" s="174"/>
      <c r="Q598" s="174"/>
      <c r="R598" s="174"/>
      <c r="S598" s="174"/>
    </row>
    <row r="599" spans="16:19">
      <c r="P599" s="174"/>
      <c r="Q599" s="174"/>
      <c r="R599" s="174"/>
      <c r="S599" s="174"/>
    </row>
    <row r="600" spans="16:19">
      <c r="P600" s="174"/>
      <c r="Q600" s="174"/>
      <c r="R600" s="174"/>
      <c r="S600" s="174"/>
    </row>
    <row r="601" spans="16:19">
      <c r="P601" s="174"/>
      <c r="Q601" s="174"/>
      <c r="R601" s="174"/>
      <c r="S601" s="174"/>
    </row>
    <row r="602" spans="16:19">
      <c r="P602" s="174"/>
      <c r="Q602" s="174"/>
      <c r="R602" s="174"/>
      <c r="S602" s="174"/>
    </row>
    <row r="603" spans="16:19">
      <c r="P603" s="174"/>
      <c r="Q603" s="174"/>
      <c r="R603" s="174"/>
      <c r="S603" s="174"/>
    </row>
    <row r="604" spans="16:19">
      <c r="P604" s="174"/>
      <c r="Q604" s="174"/>
      <c r="R604" s="174"/>
      <c r="S604" s="174"/>
    </row>
    <row r="605" spans="16:19">
      <c r="P605" s="174"/>
      <c r="Q605" s="174"/>
      <c r="R605" s="174"/>
      <c r="S605" s="174"/>
    </row>
    <row r="606" spans="16:19">
      <c r="P606" s="174"/>
      <c r="Q606" s="174"/>
      <c r="R606" s="174"/>
      <c r="S606" s="174"/>
    </row>
    <row r="607" spans="16:19">
      <c r="P607" s="174"/>
      <c r="Q607" s="174"/>
      <c r="R607" s="174"/>
      <c r="S607" s="174"/>
    </row>
    <row r="608" spans="16:19">
      <c r="P608" s="174"/>
      <c r="Q608" s="174"/>
      <c r="R608" s="174"/>
      <c r="S608" s="174"/>
    </row>
    <row r="609" spans="16:19">
      <c r="P609" s="174"/>
      <c r="Q609" s="174"/>
      <c r="R609" s="174"/>
      <c r="S609" s="174"/>
    </row>
    <row r="610" spans="16:19">
      <c r="P610" s="174"/>
      <c r="Q610" s="174"/>
      <c r="R610" s="174"/>
      <c r="S610" s="174"/>
    </row>
    <row r="611" spans="16:19">
      <c r="P611" s="174"/>
      <c r="Q611" s="174"/>
      <c r="R611" s="174"/>
      <c r="S611" s="174"/>
    </row>
    <row r="612" spans="16:19">
      <c r="P612" s="174"/>
      <c r="Q612" s="174"/>
      <c r="R612" s="174"/>
      <c r="S612" s="174"/>
    </row>
    <row r="613" spans="16:19">
      <c r="P613" s="174"/>
      <c r="Q613" s="174"/>
      <c r="R613" s="174"/>
      <c r="S613" s="174"/>
    </row>
    <row r="614" spans="16:19">
      <c r="P614" s="174"/>
      <c r="Q614" s="174"/>
      <c r="R614" s="174"/>
      <c r="S614" s="174"/>
    </row>
    <row r="615" spans="16:19">
      <c r="P615" s="174"/>
      <c r="Q615" s="174"/>
      <c r="R615" s="174"/>
      <c r="S615" s="174"/>
    </row>
    <row r="616" spans="16:19">
      <c r="P616" s="174"/>
      <c r="Q616" s="174"/>
      <c r="R616" s="174"/>
      <c r="S616" s="174"/>
    </row>
    <row r="617" spans="16:19">
      <c r="P617" s="174"/>
      <c r="Q617" s="174"/>
      <c r="R617" s="174"/>
      <c r="S617" s="174"/>
    </row>
    <row r="618" spans="16:19">
      <c r="P618" s="174"/>
      <c r="Q618" s="174"/>
      <c r="R618" s="174"/>
      <c r="S618" s="174"/>
    </row>
    <row r="619" spans="16:19">
      <c r="P619" s="174"/>
      <c r="Q619" s="174"/>
      <c r="R619" s="174"/>
      <c r="S619" s="174"/>
    </row>
    <row r="620" spans="16:19">
      <c r="P620" s="174"/>
      <c r="Q620" s="174"/>
      <c r="R620" s="174"/>
      <c r="S620" s="174"/>
    </row>
    <row r="621" spans="16:19">
      <c r="P621" s="174"/>
      <c r="Q621" s="174"/>
      <c r="R621" s="174"/>
      <c r="S621" s="174"/>
    </row>
    <row r="622" spans="16:19">
      <c r="P622" s="174"/>
      <c r="Q622" s="174"/>
      <c r="R622" s="174"/>
      <c r="S622" s="174"/>
    </row>
    <row r="623" spans="16:19">
      <c r="P623" s="174"/>
      <c r="Q623" s="174"/>
      <c r="R623" s="174"/>
      <c r="S623" s="174"/>
    </row>
    <row r="624" spans="16:19">
      <c r="P624" s="174"/>
      <c r="Q624" s="174"/>
      <c r="R624" s="174"/>
      <c r="S624" s="174"/>
    </row>
    <row r="625" spans="16:19">
      <c r="P625" s="174"/>
      <c r="Q625" s="174"/>
      <c r="R625" s="174"/>
      <c r="S625" s="174"/>
    </row>
    <row r="626" spans="16:19">
      <c r="P626" s="174"/>
      <c r="Q626" s="174"/>
      <c r="R626" s="174"/>
      <c r="S626" s="174"/>
    </row>
    <row r="627" spans="16:19">
      <c r="P627" s="174"/>
      <c r="Q627" s="174"/>
      <c r="R627" s="174"/>
      <c r="S627" s="174"/>
    </row>
    <row r="628" spans="16:19">
      <c r="P628" s="174"/>
      <c r="Q628" s="174"/>
      <c r="R628" s="174"/>
      <c r="S628" s="174"/>
    </row>
    <row r="629" spans="16:19">
      <c r="P629" s="174"/>
      <c r="Q629" s="174"/>
      <c r="R629" s="174"/>
      <c r="S629" s="174"/>
    </row>
    <row r="630" spans="16:19">
      <c r="P630" s="174"/>
      <c r="Q630" s="174"/>
      <c r="R630" s="174"/>
      <c r="S630" s="174"/>
    </row>
    <row r="631" spans="16:19">
      <c r="P631" s="174"/>
      <c r="Q631" s="174"/>
      <c r="R631" s="174"/>
      <c r="S631" s="174"/>
    </row>
    <row r="632" spans="16:19">
      <c r="P632" s="174"/>
      <c r="Q632" s="174"/>
      <c r="R632" s="174"/>
      <c r="S632" s="174"/>
    </row>
    <row r="633" spans="16:19">
      <c r="P633" s="174"/>
      <c r="Q633" s="174"/>
      <c r="R633" s="174"/>
      <c r="S633" s="174"/>
    </row>
    <row r="634" spans="16:19">
      <c r="P634" s="174"/>
      <c r="Q634" s="174"/>
      <c r="R634" s="174"/>
      <c r="S634" s="174"/>
    </row>
    <row r="635" spans="16:19">
      <c r="P635" s="174"/>
      <c r="Q635" s="174"/>
      <c r="R635" s="174"/>
      <c r="S635" s="174"/>
    </row>
    <row r="636" spans="16:19">
      <c r="P636" s="174"/>
      <c r="Q636" s="174"/>
      <c r="R636" s="174"/>
      <c r="S636" s="174"/>
    </row>
    <row r="637" spans="16:19">
      <c r="P637" s="174"/>
      <c r="Q637" s="174"/>
      <c r="R637" s="174"/>
      <c r="S637" s="174"/>
    </row>
    <row r="638" spans="16:19">
      <c r="P638" s="174"/>
      <c r="Q638" s="174"/>
      <c r="R638" s="174"/>
      <c r="S638" s="174"/>
    </row>
    <row r="639" spans="16:19">
      <c r="P639" s="174"/>
      <c r="Q639" s="174"/>
      <c r="R639" s="174"/>
      <c r="S639" s="174"/>
    </row>
    <row r="640" spans="16:19">
      <c r="P640" s="174"/>
      <c r="Q640" s="174"/>
      <c r="R640" s="174"/>
      <c r="S640" s="174"/>
    </row>
    <row r="641" spans="16:19">
      <c r="P641" s="174"/>
      <c r="Q641" s="174"/>
      <c r="R641" s="174"/>
      <c r="S641" s="174"/>
    </row>
    <row r="642" spans="16:19">
      <c r="P642" s="174"/>
      <c r="Q642" s="174"/>
      <c r="R642" s="174"/>
      <c r="S642" s="174"/>
    </row>
    <row r="643" spans="16:19">
      <c r="P643" s="174"/>
      <c r="Q643" s="174"/>
      <c r="R643" s="174"/>
      <c r="S643" s="174"/>
    </row>
    <row r="644" spans="16:19">
      <c r="P644" s="174"/>
      <c r="Q644" s="174"/>
      <c r="R644" s="174"/>
      <c r="S644" s="174"/>
    </row>
    <row r="645" spans="16:19">
      <c r="P645" s="174"/>
      <c r="Q645" s="174"/>
      <c r="R645" s="174"/>
      <c r="S645" s="174"/>
    </row>
    <row r="646" spans="16:19">
      <c r="P646" s="174"/>
      <c r="Q646" s="174"/>
      <c r="R646" s="174"/>
      <c r="S646" s="174"/>
    </row>
    <row r="647" spans="16:19">
      <c r="P647" s="174"/>
      <c r="Q647" s="174"/>
      <c r="R647" s="174"/>
      <c r="S647" s="174"/>
    </row>
    <row r="648" spans="16:19">
      <c r="P648" s="174"/>
      <c r="Q648" s="174"/>
      <c r="R648" s="174"/>
      <c r="S648" s="174"/>
    </row>
    <row r="649" spans="16:19">
      <c r="P649" s="174"/>
      <c r="Q649" s="174"/>
      <c r="R649" s="174"/>
      <c r="S649" s="174"/>
    </row>
    <row r="650" spans="16:19">
      <c r="P650" s="174"/>
      <c r="Q650" s="174"/>
      <c r="R650" s="174"/>
      <c r="S650" s="174"/>
    </row>
    <row r="651" spans="16:19">
      <c r="P651" s="174"/>
      <c r="Q651" s="174"/>
      <c r="R651" s="174"/>
      <c r="S651" s="174"/>
    </row>
    <row r="652" spans="16:19">
      <c r="P652" s="174"/>
      <c r="Q652" s="174"/>
      <c r="R652" s="174"/>
      <c r="S652" s="174"/>
    </row>
    <row r="653" spans="16:19">
      <c r="P653" s="174"/>
      <c r="Q653" s="174"/>
      <c r="R653" s="174"/>
      <c r="S653" s="174"/>
    </row>
    <row r="654" spans="16:19">
      <c r="P654" s="174"/>
      <c r="Q654" s="174"/>
      <c r="R654" s="174"/>
      <c r="S654" s="174"/>
    </row>
    <row r="655" spans="16:19">
      <c r="P655" s="174"/>
      <c r="Q655" s="174"/>
      <c r="R655" s="174"/>
      <c r="S655" s="174"/>
    </row>
    <row r="656" spans="16:19">
      <c r="P656" s="174"/>
      <c r="Q656" s="174"/>
      <c r="R656" s="174"/>
      <c r="S656" s="174"/>
    </row>
    <row r="657" spans="16:19">
      <c r="P657" s="174"/>
      <c r="Q657" s="174"/>
      <c r="R657" s="174"/>
      <c r="S657" s="174"/>
    </row>
    <row r="658" spans="16:19">
      <c r="P658" s="174"/>
      <c r="Q658" s="174"/>
      <c r="R658" s="174"/>
      <c r="S658" s="174"/>
    </row>
    <row r="659" spans="16:19">
      <c r="P659" s="174"/>
      <c r="Q659" s="174"/>
      <c r="R659" s="174"/>
      <c r="S659" s="174"/>
    </row>
    <row r="660" spans="16:19">
      <c r="P660" s="174"/>
      <c r="Q660" s="174"/>
      <c r="R660" s="174"/>
      <c r="S660" s="174"/>
    </row>
    <row r="661" spans="16:19">
      <c r="P661" s="174"/>
      <c r="Q661" s="174"/>
      <c r="R661" s="174"/>
      <c r="S661" s="174"/>
    </row>
    <row r="662" spans="16:19">
      <c r="P662" s="174"/>
      <c r="Q662" s="174"/>
      <c r="R662" s="174"/>
      <c r="S662" s="174"/>
    </row>
    <row r="663" spans="16:19">
      <c r="P663" s="174"/>
      <c r="Q663" s="174"/>
      <c r="R663" s="174"/>
      <c r="S663" s="174"/>
    </row>
    <row r="664" spans="16:19">
      <c r="P664" s="174"/>
      <c r="Q664" s="174"/>
      <c r="R664" s="174"/>
      <c r="S664" s="174"/>
    </row>
    <row r="665" spans="16:19">
      <c r="P665" s="174"/>
      <c r="Q665" s="174"/>
      <c r="R665" s="174"/>
      <c r="S665" s="174"/>
    </row>
    <row r="666" spans="16:19">
      <c r="P666" s="174"/>
      <c r="Q666" s="174"/>
      <c r="R666" s="174"/>
      <c r="S666" s="174"/>
    </row>
    <row r="667" spans="16:19">
      <c r="P667" s="174"/>
      <c r="Q667" s="174"/>
      <c r="R667" s="174"/>
      <c r="S667" s="174"/>
    </row>
    <row r="668" spans="16:19">
      <c r="P668" s="174"/>
      <c r="Q668" s="174"/>
      <c r="R668" s="174"/>
      <c r="S668" s="174"/>
    </row>
    <row r="669" spans="16:19">
      <c r="P669" s="174"/>
      <c r="Q669" s="174"/>
      <c r="R669" s="174"/>
      <c r="S669" s="174"/>
    </row>
    <row r="670" spans="16:19">
      <c r="P670" s="174"/>
      <c r="Q670" s="174"/>
      <c r="R670" s="174"/>
      <c r="S670" s="174"/>
    </row>
    <row r="671" spans="16:19">
      <c r="P671" s="174"/>
      <c r="Q671" s="174"/>
      <c r="R671" s="174"/>
      <c r="S671" s="174"/>
    </row>
    <row r="672" spans="16:19">
      <c r="P672" s="174"/>
      <c r="Q672" s="174"/>
      <c r="R672" s="174"/>
      <c r="S672" s="174"/>
    </row>
    <row r="673" spans="16:19">
      <c r="P673" s="174"/>
      <c r="Q673" s="174"/>
      <c r="R673" s="174"/>
      <c r="S673" s="174"/>
    </row>
    <row r="674" spans="16:19">
      <c r="P674" s="174"/>
      <c r="Q674" s="174"/>
      <c r="R674" s="174"/>
      <c r="S674" s="174"/>
    </row>
    <row r="675" spans="16:19">
      <c r="P675" s="174"/>
      <c r="Q675" s="174"/>
      <c r="R675" s="174"/>
      <c r="S675" s="174"/>
    </row>
    <row r="676" spans="16:19">
      <c r="P676" s="174"/>
      <c r="Q676" s="174"/>
      <c r="R676" s="174"/>
      <c r="S676" s="174"/>
    </row>
    <row r="677" spans="16:19">
      <c r="P677" s="174"/>
      <c r="Q677" s="174"/>
      <c r="R677" s="174"/>
      <c r="S677" s="174"/>
    </row>
    <row r="678" spans="16:19">
      <c r="P678" s="174"/>
      <c r="Q678" s="174"/>
      <c r="R678" s="174"/>
      <c r="S678" s="174"/>
    </row>
    <row r="679" spans="16:19">
      <c r="P679" s="174"/>
      <c r="Q679" s="174"/>
      <c r="R679" s="174"/>
      <c r="S679" s="174"/>
    </row>
    <row r="680" spans="16:19">
      <c r="P680" s="174"/>
      <c r="Q680" s="174"/>
      <c r="R680" s="174"/>
      <c r="S680" s="174"/>
    </row>
    <row r="681" spans="16:19">
      <c r="P681" s="174"/>
      <c r="Q681" s="174"/>
      <c r="R681" s="174"/>
      <c r="S681" s="174"/>
    </row>
    <row r="682" spans="16:19">
      <c r="P682" s="174"/>
      <c r="Q682" s="174"/>
      <c r="R682" s="174"/>
      <c r="S682" s="174"/>
    </row>
    <row r="683" spans="16:19">
      <c r="P683" s="174"/>
      <c r="Q683" s="174"/>
      <c r="R683" s="174"/>
      <c r="S683" s="174"/>
    </row>
    <row r="684" spans="16:19">
      <c r="P684" s="174"/>
      <c r="Q684" s="174"/>
      <c r="R684" s="174"/>
      <c r="S684" s="174"/>
    </row>
    <row r="685" spans="16:19">
      <c r="P685" s="174"/>
      <c r="Q685" s="174"/>
      <c r="R685" s="174"/>
      <c r="S685" s="174"/>
    </row>
    <row r="686" spans="16:19">
      <c r="P686" s="174"/>
      <c r="Q686" s="174"/>
      <c r="R686" s="174"/>
      <c r="S686" s="174"/>
    </row>
    <row r="687" spans="16:19">
      <c r="P687" s="174"/>
      <c r="Q687" s="174"/>
      <c r="R687" s="174"/>
      <c r="S687" s="174"/>
    </row>
    <row r="688" spans="16:19">
      <c r="P688" s="174"/>
      <c r="Q688" s="174"/>
      <c r="R688" s="174"/>
      <c r="S688" s="174"/>
    </row>
    <row r="689" spans="16:19">
      <c r="P689" s="174"/>
      <c r="Q689" s="174"/>
      <c r="R689" s="174"/>
      <c r="S689" s="174"/>
    </row>
    <row r="690" spans="16:19">
      <c r="P690" s="174"/>
      <c r="Q690" s="174"/>
      <c r="R690" s="174"/>
      <c r="S690" s="174"/>
    </row>
    <row r="691" spans="16:19">
      <c r="P691" s="174"/>
      <c r="Q691" s="174"/>
      <c r="R691" s="174"/>
      <c r="S691" s="174"/>
    </row>
    <row r="692" spans="16:19">
      <c r="P692" s="174"/>
      <c r="Q692" s="174"/>
      <c r="R692" s="174"/>
      <c r="S692" s="174"/>
    </row>
    <row r="693" spans="16:19">
      <c r="P693" s="174"/>
      <c r="Q693" s="174"/>
      <c r="R693" s="174"/>
      <c r="S693" s="174"/>
    </row>
    <row r="694" spans="16:19">
      <c r="P694" s="174"/>
      <c r="Q694" s="174"/>
      <c r="R694" s="174"/>
      <c r="S694" s="174"/>
    </row>
    <row r="695" spans="16:19">
      <c r="P695" s="174"/>
      <c r="Q695" s="174"/>
      <c r="R695" s="174"/>
      <c r="S695" s="174"/>
    </row>
    <row r="696" spans="16:19">
      <c r="P696" s="174"/>
      <c r="Q696" s="174"/>
      <c r="R696" s="174"/>
      <c r="S696" s="174"/>
    </row>
    <row r="697" spans="16:19">
      <c r="P697" s="174"/>
      <c r="Q697" s="174"/>
      <c r="R697" s="174"/>
      <c r="S697" s="174"/>
    </row>
    <row r="698" spans="16:19">
      <c r="P698" s="174"/>
      <c r="Q698" s="174"/>
      <c r="R698" s="174"/>
      <c r="S698" s="174"/>
    </row>
    <row r="699" spans="16:19">
      <c r="P699" s="174"/>
      <c r="Q699" s="174"/>
      <c r="R699" s="174"/>
      <c r="S699" s="174"/>
    </row>
    <row r="700" spans="16:19">
      <c r="P700" s="174"/>
      <c r="Q700" s="174"/>
      <c r="R700" s="174"/>
      <c r="S700" s="174"/>
    </row>
    <row r="701" spans="16:19">
      <c r="P701" s="174"/>
      <c r="Q701" s="174"/>
      <c r="R701" s="174"/>
      <c r="S701" s="174"/>
    </row>
    <row r="702" spans="16:19">
      <c r="P702" s="174"/>
      <c r="Q702" s="174"/>
      <c r="R702" s="174"/>
      <c r="S702" s="174"/>
    </row>
    <row r="703" spans="16:19">
      <c r="P703" s="174"/>
      <c r="Q703" s="174"/>
      <c r="R703" s="174"/>
      <c r="S703" s="174"/>
    </row>
    <row r="704" spans="16:19">
      <c r="P704" s="174"/>
      <c r="Q704" s="174"/>
      <c r="R704" s="174"/>
      <c r="S704" s="174"/>
    </row>
    <row r="705" spans="16:19">
      <c r="P705" s="174"/>
      <c r="Q705" s="174"/>
      <c r="R705" s="174"/>
      <c r="S705" s="174"/>
    </row>
    <row r="706" spans="16:19">
      <c r="P706" s="174"/>
      <c r="Q706" s="174"/>
      <c r="R706" s="174"/>
      <c r="S706" s="174"/>
    </row>
    <row r="707" spans="16:19">
      <c r="P707" s="174"/>
      <c r="Q707" s="174"/>
      <c r="R707" s="174"/>
      <c r="S707" s="174"/>
    </row>
    <row r="708" spans="16:19">
      <c r="P708" s="174"/>
      <c r="Q708" s="174"/>
      <c r="R708" s="174"/>
      <c r="S708" s="174"/>
    </row>
    <row r="709" spans="16:19">
      <c r="P709" s="174"/>
      <c r="Q709" s="174"/>
      <c r="R709" s="174"/>
      <c r="S709" s="174"/>
    </row>
    <row r="710" spans="16:19">
      <c r="P710" s="174"/>
      <c r="Q710" s="174"/>
      <c r="R710" s="174"/>
      <c r="S710" s="174"/>
    </row>
    <row r="711" spans="16:19">
      <c r="P711" s="174"/>
      <c r="Q711" s="174"/>
      <c r="R711" s="174"/>
      <c r="S711" s="174"/>
    </row>
    <row r="712" spans="16:19">
      <c r="P712" s="174"/>
      <c r="Q712" s="174"/>
      <c r="R712" s="174"/>
      <c r="S712" s="174"/>
    </row>
    <row r="713" spans="16:19">
      <c r="P713" s="174"/>
      <c r="Q713" s="174"/>
      <c r="R713" s="174"/>
      <c r="S713" s="174"/>
    </row>
    <row r="714" spans="16:19">
      <c r="P714" s="174"/>
      <c r="Q714" s="174"/>
      <c r="R714" s="174"/>
      <c r="S714" s="174"/>
    </row>
    <row r="715" spans="16:19">
      <c r="P715" s="174"/>
      <c r="Q715" s="174"/>
      <c r="R715" s="174"/>
      <c r="S715" s="174"/>
    </row>
    <row r="716" spans="16:19">
      <c r="P716" s="174"/>
      <c r="Q716" s="174"/>
      <c r="R716" s="174"/>
      <c r="S716" s="174"/>
    </row>
    <row r="717" spans="16:19">
      <c r="P717" s="174"/>
      <c r="Q717" s="174"/>
      <c r="R717" s="174"/>
      <c r="S717" s="174"/>
    </row>
    <row r="718" spans="16:19">
      <c r="P718" s="174"/>
      <c r="Q718" s="174"/>
      <c r="R718" s="174"/>
      <c r="S718" s="174"/>
    </row>
    <row r="719" spans="16:19">
      <c r="P719" s="174"/>
      <c r="Q719" s="174"/>
      <c r="R719" s="174"/>
      <c r="S719" s="174"/>
    </row>
    <row r="720" spans="16:19">
      <c r="P720" s="174"/>
      <c r="Q720" s="174"/>
      <c r="R720" s="174"/>
      <c r="S720" s="174"/>
    </row>
    <row r="721" spans="16:19">
      <c r="P721" s="174"/>
      <c r="Q721" s="174"/>
      <c r="R721" s="174"/>
      <c r="S721" s="174"/>
    </row>
    <row r="722" spans="16:19">
      <c r="P722" s="174"/>
      <c r="Q722" s="174"/>
      <c r="R722" s="174"/>
      <c r="S722" s="174"/>
    </row>
    <row r="723" spans="16:19">
      <c r="P723" s="174"/>
      <c r="Q723" s="174"/>
      <c r="R723" s="174"/>
      <c r="S723" s="174"/>
    </row>
    <row r="724" spans="16:19">
      <c r="P724" s="174"/>
      <c r="Q724" s="174"/>
      <c r="R724" s="174"/>
      <c r="S724" s="174"/>
    </row>
    <row r="725" spans="16:19">
      <c r="P725" s="174"/>
      <c r="Q725" s="174"/>
      <c r="R725" s="174"/>
      <c r="S725" s="174"/>
    </row>
    <row r="726" spans="16:19">
      <c r="P726" s="174"/>
      <c r="Q726" s="174"/>
      <c r="R726" s="174"/>
      <c r="S726" s="174"/>
    </row>
    <row r="727" spans="16:19">
      <c r="P727" s="174"/>
      <c r="Q727" s="174"/>
      <c r="R727" s="174"/>
      <c r="S727" s="174"/>
    </row>
    <row r="728" spans="16:19">
      <c r="P728" s="174"/>
      <c r="Q728" s="174"/>
      <c r="R728" s="174"/>
      <c r="S728" s="174"/>
    </row>
    <row r="729" spans="16:19">
      <c r="P729" s="174"/>
      <c r="Q729" s="174"/>
      <c r="R729" s="174"/>
      <c r="S729" s="174"/>
    </row>
    <row r="730" spans="16:19">
      <c r="P730" s="174"/>
      <c r="Q730" s="174"/>
      <c r="R730" s="174"/>
      <c r="S730" s="174"/>
    </row>
    <row r="731" spans="16:19">
      <c r="P731" s="174"/>
      <c r="Q731" s="174"/>
      <c r="R731" s="174"/>
      <c r="S731" s="174"/>
    </row>
    <row r="732" spans="16:19">
      <c r="P732" s="174"/>
      <c r="Q732" s="174"/>
      <c r="R732" s="174"/>
      <c r="S732" s="174"/>
    </row>
    <row r="733" spans="16:19">
      <c r="P733" s="174"/>
      <c r="Q733" s="174"/>
      <c r="R733" s="174"/>
      <c r="S733" s="174"/>
    </row>
    <row r="734" spans="16:19">
      <c r="P734" s="174"/>
      <c r="Q734" s="174"/>
      <c r="R734" s="174"/>
      <c r="S734" s="174"/>
    </row>
    <row r="735" spans="16:19">
      <c r="P735" s="174"/>
      <c r="Q735" s="174"/>
      <c r="R735" s="174"/>
      <c r="S735" s="174"/>
    </row>
    <row r="736" spans="16:19">
      <c r="P736" s="174"/>
      <c r="Q736" s="174"/>
      <c r="R736" s="174"/>
      <c r="S736" s="174"/>
    </row>
    <row r="737" spans="16:19">
      <c r="P737" s="174"/>
      <c r="Q737" s="174"/>
      <c r="R737" s="174"/>
      <c r="S737" s="174"/>
    </row>
    <row r="738" spans="16:19">
      <c r="P738" s="174"/>
      <c r="Q738" s="174"/>
      <c r="R738" s="174"/>
      <c r="S738" s="174"/>
    </row>
    <row r="739" spans="16:19">
      <c r="P739" s="174"/>
      <c r="Q739" s="174"/>
      <c r="R739" s="174"/>
      <c r="S739" s="174"/>
    </row>
    <row r="740" spans="16:19">
      <c r="P740" s="174"/>
      <c r="Q740" s="174"/>
      <c r="R740" s="174"/>
      <c r="S740" s="174"/>
    </row>
    <row r="741" spans="16:19">
      <c r="P741" s="174"/>
      <c r="Q741" s="174"/>
      <c r="R741" s="174"/>
      <c r="S741" s="174"/>
    </row>
    <row r="742" spans="16:19">
      <c r="P742" s="174"/>
      <c r="Q742" s="174"/>
      <c r="R742" s="174"/>
      <c r="S742" s="174"/>
    </row>
    <row r="743" spans="16:19">
      <c r="P743" s="174"/>
      <c r="Q743" s="174"/>
      <c r="R743" s="174"/>
      <c r="S743" s="174"/>
    </row>
    <row r="744" spans="16:19">
      <c r="P744" s="174"/>
      <c r="Q744" s="174"/>
      <c r="R744" s="174"/>
      <c r="S744" s="174"/>
    </row>
    <row r="745" spans="16:19">
      <c r="P745" s="174"/>
      <c r="Q745" s="174"/>
      <c r="R745" s="174"/>
      <c r="S745" s="174"/>
    </row>
    <row r="746" spans="16:19">
      <c r="P746" s="174"/>
      <c r="Q746" s="174"/>
      <c r="R746" s="174"/>
      <c r="S746" s="174"/>
    </row>
    <row r="747" spans="16:19">
      <c r="P747" s="174"/>
      <c r="Q747" s="174"/>
      <c r="R747" s="174"/>
      <c r="S747" s="174"/>
    </row>
    <row r="748" spans="16:19">
      <c r="P748" s="174"/>
      <c r="Q748" s="174"/>
      <c r="R748" s="174"/>
      <c r="S748" s="174"/>
    </row>
    <row r="749" spans="16:19">
      <c r="P749" s="174"/>
      <c r="Q749" s="174"/>
      <c r="R749" s="174"/>
      <c r="S749" s="174"/>
    </row>
    <row r="750" spans="16:19">
      <c r="P750" s="174"/>
      <c r="Q750" s="174"/>
      <c r="R750" s="174"/>
      <c r="S750" s="174"/>
    </row>
    <row r="751" spans="16:19">
      <c r="P751" s="174"/>
      <c r="Q751" s="174"/>
      <c r="R751" s="174"/>
      <c r="S751" s="174"/>
    </row>
    <row r="752" spans="16:19">
      <c r="P752" s="174"/>
      <c r="Q752" s="174"/>
      <c r="R752" s="174"/>
      <c r="S752" s="174"/>
    </row>
    <row r="753" spans="16:19">
      <c r="P753" s="174"/>
      <c r="Q753" s="174"/>
      <c r="R753" s="174"/>
      <c r="S753" s="174"/>
    </row>
    <row r="754" spans="16:19">
      <c r="P754" s="174"/>
      <c r="Q754" s="174"/>
      <c r="R754" s="174"/>
      <c r="S754" s="174"/>
    </row>
    <row r="755" spans="16:19">
      <c r="P755" s="174"/>
      <c r="Q755" s="174"/>
      <c r="R755" s="174"/>
      <c r="S755" s="174"/>
    </row>
    <row r="756" spans="16:19">
      <c r="P756" s="174"/>
      <c r="Q756" s="174"/>
      <c r="R756" s="174"/>
      <c r="S756" s="174"/>
    </row>
    <row r="757" spans="16:19">
      <c r="P757" s="174"/>
      <c r="Q757" s="174"/>
      <c r="R757" s="174"/>
      <c r="S757" s="174"/>
    </row>
    <row r="758" spans="16:19">
      <c r="P758" s="174"/>
      <c r="Q758" s="174"/>
      <c r="R758" s="174"/>
      <c r="S758" s="174"/>
    </row>
    <row r="759" spans="16:19">
      <c r="P759" s="174"/>
      <c r="Q759" s="174"/>
      <c r="R759" s="174"/>
      <c r="S759" s="174"/>
    </row>
    <row r="760" spans="16:19">
      <c r="P760" s="174"/>
      <c r="Q760" s="174"/>
      <c r="R760" s="174"/>
      <c r="S760" s="174"/>
    </row>
    <row r="761" spans="16:19">
      <c r="P761" s="174"/>
      <c r="Q761" s="174"/>
      <c r="R761" s="174"/>
      <c r="S761" s="174"/>
    </row>
    <row r="762" spans="16:19">
      <c r="P762" s="174"/>
      <c r="Q762" s="174"/>
      <c r="R762" s="174"/>
      <c r="S762" s="174"/>
    </row>
    <row r="763" spans="16:19">
      <c r="P763" s="174"/>
      <c r="Q763" s="174"/>
      <c r="R763" s="174"/>
      <c r="S763" s="174"/>
    </row>
    <row r="764" spans="16:19">
      <c r="P764" s="174"/>
      <c r="Q764" s="174"/>
      <c r="R764" s="174"/>
      <c r="S764" s="174"/>
    </row>
    <row r="765" spans="16:19">
      <c r="P765" s="174"/>
      <c r="Q765" s="174"/>
      <c r="R765" s="174"/>
      <c r="S765" s="174"/>
    </row>
    <row r="766" spans="16:19">
      <c r="P766" s="174"/>
      <c r="Q766" s="174"/>
      <c r="R766" s="174"/>
      <c r="S766" s="174"/>
    </row>
    <row r="767" spans="16:19">
      <c r="P767" s="174"/>
      <c r="Q767" s="174"/>
      <c r="R767" s="174"/>
      <c r="S767" s="174"/>
    </row>
    <row r="768" spans="16:19">
      <c r="P768" s="174"/>
      <c r="Q768" s="174"/>
      <c r="R768" s="174"/>
      <c r="S768" s="174"/>
    </row>
    <row r="769" spans="16:19">
      <c r="P769" s="174"/>
      <c r="Q769" s="174"/>
      <c r="R769" s="174"/>
      <c r="S769" s="174"/>
    </row>
    <row r="770" spans="16:19">
      <c r="P770" s="174"/>
      <c r="Q770" s="174"/>
      <c r="R770" s="174"/>
      <c r="S770" s="174"/>
    </row>
    <row r="771" spans="16:19">
      <c r="P771" s="174"/>
      <c r="Q771" s="174"/>
      <c r="R771" s="174"/>
      <c r="S771" s="174"/>
    </row>
    <row r="772" spans="16:19">
      <c r="P772" s="174"/>
      <c r="Q772" s="174"/>
      <c r="R772" s="174"/>
      <c r="S772" s="174"/>
    </row>
    <row r="773" spans="16:19">
      <c r="P773" s="174"/>
      <c r="Q773" s="174"/>
      <c r="R773" s="174"/>
      <c r="S773" s="174"/>
    </row>
    <row r="774" spans="16:19">
      <c r="P774" s="174"/>
      <c r="Q774" s="174"/>
      <c r="R774" s="174"/>
      <c r="S774" s="174"/>
    </row>
    <row r="775" spans="16:19">
      <c r="P775" s="174"/>
      <c r="Q775" s="174"/>
      <c r="R775" s="174"/>
      <c r="S775" s="174"/>
    </row>
    <row r="776" spans="16:19">
      <c r="P776" s="174"/>
      <c r="Q776" s="174"/>
      <c r="R776" s="174"/>
      <c r="S776" s="174"/>
    </row>
    <row r="777" spans="16:19">
      <c r="P777" s="174"/>
      <c r="Q777" s="174"/>
      <c r="R777" s="174"/>
      <c r="S777" s="174"/>
    </row>
    <row r="778" spans="16:19">
      <c r="P778" s="174"/>
      <c r="Q778" s="174"/>
      <c r="R778" s="174"/>
      <c r="S778" s="174"/>
    </row>
    <row r="779" spans="16:19">
      <c r="P779" s="174"/>
      <c r="Q779" s="174"/>
      <c r="R779" s="174"/>
      <c r="S779" s="174"/>
    </row>
    <row r="780" spans="16:19">
      <c r="P780" s="174"/>
      <c r="Q780" s="174"/>
      <c r="R780" s="174"/>
      <c r="S780" s="174"/>
    </row>
    <row r="781" spans="16:19">
      <c r="P781" s="174"/>
      <c r="Q781" s="174"/>
      <c r="R781" s="174"/>
      <c r="S781" s="174"/>
    </row>
    <row r="782" spans="16:19">
      <c r="P782" s="174"/>
      <c r="Q782" s="174"/>
      <c r="R782" s="174"/>
      <c r="S782" s="174"/>
    </row>
    <row r="783" spans="16:19">
      <c r="P783" s="174"/>
      <c r="Q783" s="174"/>
      <c r="R783" s="174"/>
      <c r="S783" s="174"/>
    </row>
    <row r="784" spans="16:19">
      <c r="P784" s="174"/>
      <c r="Q784" s="174"/>
      <c r="R784" s="174"/>
      <c r="S784" s="174"/>
    </row>
    <row r="785" spans="16:19">
      <c r="P785" s="174"/>
      <c r="Q785" s="174"/>
      <c r="R785" s="174"/>
      <c r="S785" s="174"/>
    </row>
    <row r="786" spans="16:19">
      <c r="P786" s="174"/>
      <c r="Q786" s="174"/>
      <c r="R786" s="174"/>
      <c r="S786" s="174"/>
    </row>
    <row r="787" spans="16:19">
      <c r="P787" s="174"/>
      <c r="Q787" s="174"/>
      <c r="R787" s="174"/>
      <c r="S787" s="174"/>
    </row>
    <row r="788" spans="16:19">
      <c r="P788" s="174"/>
      <c r="Q788" s="174"/>
      <c r="R788" s="174"/>
      <c r="S788" s="174"/>
    </row>
    <row r="789" spans="16:19">
      <c r="P789" s="174"/>
      <c r="Q789" s="174"/>
      <c r="R789" s="174"/>
      <c r="S789" s="174"/>
    </row>
    <row r="790" spans="16:19">
      <c r="P790" s="174"/>
      <c r="Q790" s="174"/>
      <c r="R790" s="174"/>
      <c r="S790" s="174"/>
    </row>
    <row r="791" spans="16:19">
      <c r="P791" s="174"/>
      <c r="Q791" s="174"/>
      <c r="R791" s="174"/>
      <c r="S791" s="174"/>
    </row>
    <row r="792" spans="16:19">
      <c r="P792" s="174"/>
      <c r="Q792" s="174"/>
      <c r="R792" s="174"/>
      <c r="S792" s="174"/>
    </row>
    <row r="793" spans="16:19">
      <c r="P793" s="174"/>
      <c r="Q793" s="174"/>
      <c r="R793" s="174"/>
      <c r="S793" s="174"/>
    </row>
    <row r="794" spans="16:19">
      <c r="P794" s="174"/>
      <c r="Q794" s="174"/>
      <c r="R794" s="174"/>
      <c r="S794" s="174"/>
    </row>
    <row r="795" spans="16:19">
      <c r="P795" s="174"/>
      <c r="Q795" s="174"/>
      <c r="R795" s="174"/>
      <c r="S795" s="174"/>
    </row>
    <row r="796" spans="16:19">
      <c r="P796" s="174"/>
      <c r="Q796" s="174"/>
      <c r="R796" s="174"/>
      <c r="S796" s="174"/>
    </row>
    <row r="797" spans="16:19">
      <c r="P797" s="174"/>
      <c r="Q797" s="174"/>
      <c r="R797" s="174"/>
      <c r="S797" s="174"/>
    </row>
    <row r="798" spans="16:19">
      <c r="P798" s="174"/>
      <c r="Q798" s="174"/>
      <c r="R798" s="174"/>
      <c r="S798" s="174"/>
    </row>
    <row r="799" spans="16:19">
      <c r="P799" s="174"/>
      <c r="Q799" s="174"/>
      <c r="R799" s="174"/>
      <c r="S799" s="174"/>
    </row>
    <row r="800" spans="16:19">
      <c r="P800" s="174"/>
      <c r="Q800" s="174"/>
      <c r="R800" s="174"/>
      <c r="S800" s="174"/>
    </row>
    <row r="801" spans="16:19">
      <c r="P801" s="174"/>
      <c r="Q801" s="174"/>
      <c r="R801" s="174"/>
      <c r="S801" s="174"/>
    </row>
    <row r="802" spans="16:19">
      <c r="P802" s="174"/>
      <c r="Q802" s="174"/>
      <c r="R802" s="174"/>
      <c r="S802" s="174"/>
    </row>
    <row r="803" spans="16:19">
      <c r="P803" s="174"/>
      <c r="Q803" s="174"/>
      <c r="R803" s="174"/>
      <c r="S803" s="174"/>
    </row>
    <row r="804" spans="16:19">
      <c r="P804" s="174"/>
      <c r="Q804" s="174"/>
      <c r="R804" s="174"/>
      <c r="S804" s="174"/>
    </row>
    <row r="805" spans="16:19">
      <c r="P805" s="174"/>
      <c r="Q805" s="174"/>
      <c r="R805" s="174"/>
      <c r="S805" s="174"/>
    </row>
    <row r="806" spans="16:19">
      <c r="P806" s="174"/>
      <c r="Q806" s="174"/>
      <c r="R806" s="174"/>
      <c r="S806" s="174"/>
    </row>
    <row r="807" spans="16:19">
      <c r="P807" s="174"/>
      <c r="Q807" s="174"/>
      <c r="R807" s="174"/>
      <c r="S807" s="174"/>
    </row>
    <row r="808" spans="16:19">
      <c r="P808" s="174"/>
      <c r="Q808" s="174"/>
      <c r="R808" s="174"/>
      <c r="S808" s="174"/>
    </row>
    <row r="809" spans="16:19">
      <c r="P809" s="174"/>
      <c r="Q809" s="174"/>
      <c r="R809" s="174"/>
      <c r="S809" s="174"/>
    </row>
    <row r="810" spans="16:19">
      <c r="P810" s="174"/>
      <c r="Q810" s="174"/>
      <c r="R810" s="174"/>
      <c r="S810" s="174"/>
    </row>
    <row r="811" spans="16:19">
      <c r="P811" s="174"/>
      <c r="Q811" s="174"/>
      <c r="R811" s="174"/>
      <c r="S811" s="174"/>
    </row>
    <row r="812" spans="16:19">
      <c r="P812" s="174"/>
      <c r="Q812" s="174"/>
      <c r="R812" s="174"/>
      <c r="S812" s="174"/>
    </row>
    <row r="813" spans="16:19">
      <c r="P813" s="174"/>
      <c r="Q813" s="174"/>
      <c r="R813" s="174"/>
      <c r="S813" s="174"/>
    </row>
    <row r="814" spans="16:19">
      <c r="P814" s="174"/>
      <c r="Q814" s="174"/>
      <c r="R814" s="174"/>
      <c r="S814" s="174"/>
    </row>
    <row r="815" spans="16:19">
      <c r="P815" s="174"/>
      <c r="Q815" s="174"/>
      <c r="R815" s="174"/>
      <c r="S815" s="174"/>
    </row>
    <row r="816" spans="16:19">
      <c r="P816" s="174"/>
      <c r="Q816" s="174"/>
      <c r="R816" s="174"/>
      <c r="S816" s="174"/>
    </row>
    <row r="817" spans="16:19">
      <c r="P817" s="174"/>
      <c r="Q817" s="174"/>
      <c r="R817" s="174"/>
      <c r="S817" s="174"/>
    </row>
    <row r="818" spans="16:19">
      <c r="P818" s="174"/>
      <c r="Q818" s="174"/>
      <c r="R818" s="174"/>
      <c r="S818" s="174"/>
    </row>
    <row r="819" spans="16:19">
      <c r="P819" s="174"/>
      <c r="Q819" s="174"/>
      <c r="R819" s="174"/>
      <c r="S819" s="174"/>
    </row>
    <row r="820" spans="16:19">
      <c r="P820" s="174"/>
      <c r="Q820" s="174"/>
      <c r="R820" s="174"/>
      <c r="S820" s="174"/>
    </row>
    <row r="821" spans="16:19">
      <c r="P821" s="174"/>
      <c r="Q821" s="174"/>
      <c r="R821" s="174"/>
      <c r="S821" s="174"/>
    </row>
    <row r="822" spans="16:19">
      <c r="P822" s="174"/>
      <c r="Q822" s="174"/>
      <c r="R822" s="174"/>
      <c r="S822" s="174"/>
    </row>
    <row r="823" spans="16:19">
      <c r="P823" s="174"/>
      <c r="Q823" s="174"/>
      <c r="R823" s="174"/>
      <c r="S823" s="174"/>
    </row>
    <row r="824" spans="16:19">
      <c r="P824" s="174"/>
      <c r="Q824" s="174"/>
      <c r="R824" s="174"/>
      <c r="S824" s="174"/>
    </row>
    <row r="825" spans="16:19">
      <c r="P825" s="174"/>
      <c r="Q825" s="174"/>
      <c r="R825" s="174"/>
      <c r="S825" s="174"/>
    </row>
    <row r="826" spans="16:19">
      <c r="P826" s="174"/>
      <c r="Q826" s="174"/>
      <c r="R826" s="174"/>
      <c r="S826" s="174"/>
    </row>
    <row r="827" spans="16:19">
      <c r="P827" s="174"/>
      <c r="Q827" s="174"/>
      <c r="R827" s="174"/>
      <c r="S827" s="174"/>
    </row>
    <row r="828" spans="16:19">
      <c r="P828" s="174"/>
      <c r="Q828" s="174"/>
      <c r="R828" s="174"/>
      <c r="S828" s="174"/>
    </row>
  </sheetData>
  <protectedRanges>
    <protectedRange sqref="G347:L347" name="Range74"/>
    <protectedRange sqref="A23:I24" name="Range72"/>
    <protectedRange sqref="J165:L166;J171:L171;I172:I173;I170:L170;J173:L173" name="Range71"/>
    <protectedRange sqref="A9:L9" name="Range69"/>
    <protectedRange sqref="K23:L24" name="Range67"/>
    <protectedRange sqref="L21" name="Range65"/>
    <protectedRange sqref="I343:L343" name="Range61"/>
    <protectedRange sqref="I337:L337" name="Range59"/>
    <protectedRange sqref="I311:L311;L241;L187;L191;I255:L255;I281:L281;I304:L304;I284:L284;J278:L278;J270:L271;L182;I252:L252;L249;L230;L184;L232:L233;L200;L212;L219;L204;L209;L193;I328:L328" name="Range53"/>
    <protectedRange sqref="J305:L305" name="Range51"/>
    <protectedRange sqref="I278" name="Range45"/>
    <protectedRange sqref="I270:I271" name="Range43"/>
    <protectedRange sqref="I172:L172;I187:K188;J219:K219;I182:K184;I212:K215;I305;I179:L179;J167:L167;I200:K204;I329:L329;I209:K209;I191:K193;I291:L293;I230:K233;I296:L297;I333:L334;I319:L321;I324:L325;I308;I165:I166;J165:L165;I196:L196;I274:L275;L183;L188;L192;L201:L203;L213:L215;I220:L225;L231;I236:L237;I244:L245;I260:L263;I266:L267;I241:K241;I240:L240;I256:L256;I301:L301;I285:L285;I315:L315;I170:L170" name="Range37"/>
    <protectedRange sqref="I219" name="Range33"/>
    <protectedRange sqref="I167" name="Range23"/>
    <protectedRange sqref="I156:L156" name="Range21"/>
    <protectedRange sqref="I146:L147" name="Range19"/>
    <protectedRange sqref="I136:L137" name="Socialines ismokos 2.7"/>
    <protectedRange sqref="I126:L126" name="Imokos 2.6.4"/>
    <protectedRange sqref="I118:L118" name="Imokos i ES 2.6.1.1"/>
    <protectedRange sqref="I107:L108" name="dOTACIJOS 2.5.3"/>
    <protectedRange sqref="I97:L98" name="Dotacijos"/>
    <protectedRange sqref="I84:L84" name="Turto islaidos 2.3.2.1"/>
    <protectedRange sqref="I73:L75" name="Turto islaidos 2.3.1.2"/>
    <protectedRange sqref="I55;I53" name="Range3"/>
    <protectedRange sqref="I35:I36" name="Islaidos 2.1"/>
    <protectedRange sqref="I40:L40;J35:L36;I45:I52" name="Islaidos 2.2"/>
    <protectedRange sqref="I68:L70" name="Turto islaidos 2.3"/>
    <protectedRange sqref="I78:L80" name="Turto islaidos 2.3.1.3"/>
    <protectedRange sqref="I91:L92;I89:L89" name="Subsidijos 2.4"/>
    <protectedRange sqref="I102:L103" name="Dotacijos 2.5.2.1"/>
    <protectedRange sqref="I113:L114" name="iMOKOS I es 2.6"/>
    <protectedRange sqref="I122:L122" name="Imokos i ES 2.6.3.1"/>
    <protectedRange sqref="I130:L130" name="Imokos 2.6.5.1"/>
    <protectedRange sqref="I141:L142" name="Range18"/>
    <protectedRange sqref="I152:L153" name="Range20"/>
    <protectedRange sqref="I161:L161" name="Range22"/>
    <protectedRange sqref="I249:K249" name="Range38"/>
    <protectedRange sqref="I300:L300" name="Range50"/>
    <protectedRange sqref="J308:L308" name="Range52"/>
    <protectedRange sqref="I314:L314" name="Range54"/>
    <protectedRange sqref="I340:L340" name="Range60"/>
    <protectedRange sqref="B6:L6" name="Range62"/>
    <protectedRange sqref="L20" name="Range64"/>
    <protectedRange sqref="L22" name="Range66"/>
    <protectedRange sqref="I25:L25" name="Range68"/>
    <protectedRange sqref="J55:L55;J45:L53;I56:L63" name="Range57"/>
    <protectedRange sqref="H26;A19:F22;H19:J22;G19:G20;G22" name="Range73"/>
    <protectedRange sqref="I223:L225" name="Range55"/>
  </protectedRanges>
  <customSheetViews>
    <customSheetView guid="{DEAD3D29-059E-486C-AD0E-87404C0BECF8}" showPageBreaks="1" zeroValues="0" hiddenColumns="1" state="hidden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0F6C7AC1-7ABB-40A6-B210-0DE58FC3C6C5}" showPageBreaks="1" zeroValues="0" hiddenColumns="1" state="hidden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A64B7B98-B658-4E89-BA3D-F49D1265D61E}" zeroValues="0" hiddenColumns="1" state="hidden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758123A7-07DC-4CFE-A1C3-A6CC304C1338}" showPageBreaks="1" zeroValues="0" hiddenColumns="1" state="hidden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75BFD04C-8D34-49C9-A422-0335B0ABD698}" showPageBreaks="1" zeroValues="0" hiddenColumns="1" state="hidden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4837D77B-C401-4018-A777-ED8FA242E629}" zeroValues="0" hiddenColumns="1" state="hidden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47D04100-FABF-4D8C-9C0A-1DEC9335BC02}" zeroValues="0" hiddenColumns="1" state="hidden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112AFAC2-77EA-44AA-BEEF-6812D11534CE}" zeroValues="0" hiddenColumns="1" state="hidden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05B54777-5D6F-4067-9B5E-F0A938B54982}" showPageBreaks="1" zeroValues="0" hiddenColumns="1" state="hidden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9B727EDB-49B4-42DC-BF97-3A35178E0BFD}" zeroValues="0" hiddenColumns="1" state="hidden" showRuler="0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D669FC1B-AE0B-4417-8D6F-8460D68D5677}" zeroValues="0" hiddenColumns="1" state="hidden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DF4717B8-E960-4300-AF40-4AC5F93B40E3}" zeroValues="0" hiddenColumns="1" state="hidden" showRuler="0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5FCAC33A-47AA-47EB-BE57-8622821F3718}" showPageBreaks="1" zeroValues="0" hiddenColumns="1" state="hidden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B9470AF3-226B-4213-A7B5-37AA221FCC86}" showPageBreaks="1" zeroValues="0" hiddenColumns="1" state="hidden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F677807F-46FD-43C6-BB8F-08ECC7636E03}" showPageBreaks="1" zeroValues="0" hiddenColumns="1" state="hidden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7A632666-DBD4-4CFF-BD05-66382BD6FB9E}" showPageBreaks="1" zeroValues="0" hiddenColumns="1" state="hidden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57A1E72B-DFC1-4C5D-ABA7-C1A26EB31789}" showPageBreaks="1" zeroValues="0" hiddenColumns="1" state="hidden" topLeftCell="A13">
      <selection activeCell="U27" sqref="U27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</customSheetViews>
  <mergeCells count="35">
    <mergeCell ref="G6:K6"/>
    <mergeCell ref="A7:L7"/>
    <mergeCell ref="G8:K8"/>
    <mergeCell ref="A9:L9"/>
    <mergeCell ref="G10:K10"/>
    <mergeCell ref="G11:K11"/>
    <mergeCell ref="B13:L13"/>
    <mergeCell ref="G15:K15"/>
    <mergeCell ref="G16:K16"/>
    <mergeCell ref="G17:K17"/>
    <mergeCell ref="A18:L18"/>
    <mergeCell ref="C19:I19"/>
    <mergeCell ref="C20:I20"/>
    <mergeCell ref="C21:I21"/>
    <mergeCell ref="C22:I22"/>
    <mergeCell ref="G25:H25"/>
    <mergeCell ref="I27:J27"/>
    <mergeCell ref="A29:F29"/>
    <mergeCell ref="A54:F54"/>
    <mergeCell ref="A90:F90"/>
    <mergeCell ref="A131:F131"/>
    <mergeCell ref="A171:F171"/>
    <mergeCell ref="A208:F208"/>
    <mergeCell ref="A247:F247"/>
    <mergeCell ref="A288:F288"/>
    <mergeCell ref="A330:F330"/>
    <mergeCell ref="K348:L348"/>
    <mergeCell ref="D351:G351"/>
    <mergeCell ref="K351:L351"/>
    <mergeCell ref="G27:G28"/>
    <mergeCell ref="H27:H28"/>
    <mergeCell ref="K27:K28"/>
    <mergeCell ref="L27:L28"/>
    <mergeCell ref="A27:F28"/>
    <mergeCell ref="J1:L5"/>
  </mergeCells>
  <pageMargins left="0.551181102362205" right="0.118110236220472" top="0.47244094488189" bottom="0.393700787401575" header="0.236220472440945" footer="0.15748031496063"/>
  <pageSetup paperSize="9" firstPageNumber="0" orientation="portrait" useFirstPageNumber="1"/>
  <headerFooter alignWithMargins="0">
    <oddHeader>&amp;C&amp;P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J865"/>
  <sheetViews>
    <sheetView showZeros="0" zoomScaleSheetLayoutView="120" topLeftCell="A40" workbookViewId="0">
      <selection activeCell="I64" sqref="I64"/>
    </sheetView>
  </sheetViews>
  <sheetFormatPr defaultColWidth="9.11111111111111" defaultRowHeight="13.2"/>
  <cols>
    <col min="1" max="4" width="2" style="80" customWidth="1"/>
    <col min="5" max="5" width="2.11111111111111" style="80" customWidth="1"/>
    <col min="6" max="6" width="3.55555555555556" style="81" customWidth="1"/>
    <col min="7" max="7" width="34.3333333333333" style="80" customWidth="1"/>
    <col min="8" max="8" width="4.66666666666667" style="80" customWidth="1"/>
    <col min="9" max="9" width="9" style="80" customWidth="1"/>
    <col min="10" max="10" width="11.6666666666667" style="80" customWidth="1"/>
    <col min="11" max="11" width="12.4444444444444" style="80" customWidth="1"/>
    <col min="12" max="12" width="10.1111111111111" style="80" customWidth="1"/>
    <col min="13" max="13" width="0.111111111111111" style="80" hidden="1" customWidth="1"/>
    <col min="14" max="14" width="6.11111111111111" style="80" hidden="1" customWidth="1"/>
    <col min="15" max="15" width="8.88888888888889" style="80" hidden="1" customWidth="1"/>
    <col min="16" max="16" width="9.11111111111111" style="80" hidden="1" customWidth="1"/>
    <col min="17" max="16384" width="9.11111111111111" style="80"/>
  </cols>
  <sheetData>
    <row r="1" ht="15" customHeight="1" spans="1:36">
      <c r="A1" s="174"/>
      <c r="B1" s="174"/>
      <c r="C1" s="174"/>
      <c r="D1" s="174"/>
      <c r="E1" s="174"/>
      <c r="F1" s="329"/>
      <c r="G1" s="84"/>
      <c r="H1" s="85"/>
      <c r="I1" s="392"/>
      <c r="J1" s="393" t="s">
        <v>181</v>
      </c>
      <c r="K1" s="393"/>
      <c r="L1" s="393"/>
      <c r="M1" s="169"/>
      <c r="N1" s="170"/>
      <c r="O1" s="170"/>
      <c r="P1" s="170"/>
      <c r="Q1" s="174"/>
      <c r="R1" s="174"/>
      <c r="S1" s="174"/>
      <c r="T1" s="174"/>
      <c r="U1" s="174"/>
      <c r="V1" s="174"/>
      <c r="W1" s="174"/>
      <c r="X1" s="174"/>
      <c r="Y1" s="174"/>
      <c r="Z1" s="174"/>
      <c r="AA1" s="174"/>
      <c r="AB1" s="174"/>
      <c r="AC1" s="174"/>
      <c r="AD1" s="174"/>
      <c r="AE1" s="174"/>
      <c r="AF1" s="174"/>
      <c r="AG1" s="174"/>
      <c r="AH1" s="174"/>
      <c r="AI1" s="174"/>
      <c r="AJ1" s="174"/>
    </row>
    <row r="2" ht="14.25" customHeight="1" spans="1:36">
      <c r="A2" s="174"/>
      <c r="B2" s="174"/>
      <c r="C2" s="174"/>
      <c r="D2" s="174"/>
      <c r="E2" s="174"/>
      <c r="F2" s="329"/>
      <c r="G2" s="174"/>
      <c r="H2" s="86"/>
      <c r="I2" s="340"/>
      <c r="J2" s="393" t="s">
        <v>182</v>
      </c>
      <c r="K2" s="393"/>
      <c r="L2" s="393"/>
      <c r="M2" s="169"/>
      <c r="N2" s="170"/>
      <c r="O2" s="170"/>
      <c r="P2" s="170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4"/>
      <c r="AC2" s="174"/>
      <c r="AD2" s="174"/>
      <c r="AE2" s="174"/>
      <c r="AF2" s="174"/>
      <c r="AG2" s="174"/>
      <c r="AH2" s="174"/>
      <c r="AI2" s="174"/>
      <c r="AJ2" s="174"/>
    </row>
    <row r="3" ht="13.5" customHeight="1" spans="1:36">
      <c r="A3" s="174"/>
      <c r="B3" s="174"/>
      <c r="C3" s="174"/>
      <c r="D3" s="174"/>
      <c r="E3" s="174"/>
      <c r="F3" s="329"/>
      <c r="G3" s="174"/>
      <c r="H3" s="330"/>
      <c r="I3" s="86"/>
      <c r="J3" s="393" t="s">
        <v>183</v>
      </c>
      <c r="K3" s="393"/>
      <c r="L3" s="393"/>
      <c r="M3" s="169"/>
      <c r="N3" s="170"/>
      <c r="O3" s="170"/>
      <c r="P3" s="170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4"/>
      <c r="AC3" s="174"/>
      <c r="AD3" s="174"/>
      <c r="AE3" s="174"/>
      <c r="AF3" s="174"/>
      <c r="AG3" s="174"/>
      <c r="AH3" s="174"/>
      <c r="AI3" s="174"/>
      <c r="AJ3" s="174"/>
    </row>
    <row r="4" ht="14.25" customHeight="1" spans="1:36">
      <c r="A4" s="174"/>
      <c r="B4" s="174"/>
      <c r="C4" s="174"/>
      <c r="D4" s="174"/>
      <c r="E4" s="174"/>
      <c r="F4" s="329"/>
      <c r="G4" s="88" t="s">
        <v>1</v>
      </c>
      <c r="H4" s="86"/>
      <c r="I4" s="340"/>
      <c r="J4" s="393" t="s">
        <v>184</v>
      </c>
      <c r="K4" s="393"/>
      <c r="L4" s="393"/>
      <c r="M4" s="169"/>
      <c r="N4" s="105"/>
      <c r="O4" s="171"/>
      <c r="P4" s="170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</row>
    <row r="5" ht="12" customHeight="1" spans="1:36">
      <c r="A5" s="174"/>
      <c r="B5" s="174"/>
      <c r="C5" s="174"/>
      <c r="D5" s="174"/>
      <c r="E5" s="174"/>
      <c r="F5" s="329"/>
      <c r="G5" s="174"/>
      <c r="H5" s="331"/>
      <c r="I5" s="340"/>
      <c r="J5" s="393" t="s">
        <v>185</v>
      </c>
      <c r="K5" s="393"/>
      <c r="L5" s="393"/>
      <c r="M5" s="169"/>
      <c r="N5" s="170"/>
      <c r="O5" s="170"/>
      <c r="P5" s="170"/>
      <c r="Q5" s="174"/>
      <c r="R5" s="174"/>
      <c r="S5" s="174"/>
      <c r="T5" s="174"/>
      <c r="U5" s="174"/>
      <c r="V5" s="174"/>
      <c r="W5" s="174"/>
      <c r="X5" s="174"/>
      <c r="Y5" s="174"/>
      <c r="Z5" s="174"/>
      <c r="AA5" s="174"/>
      <c r="AB5" s="174"/>
      <c r="AC5" s="174"/>
      <c r="AD5" s="174"/>
      <c r="AE5" s="174"/>
      <c r="AF5" s="174"/>
      <c r="AG5" s="174"/>
      <c r="AH5" s="174"/>
      <c r="AI5" s="174"/>
      <c r="AJ5" s="174"/>
    </row>
    <row r="6" ht="9.75" customHeight="1" spans="1:36">
      <c r="A6" s="174"/>
      <c r="B6" s="174"/>
      <c r="C6" s="174"/>
      <c r="D6" s="174"/>
      <c r="E6" s="174"/>
      <c r="F6" s="329"/>
      <c r="G6" s="332"/>
      <c r="H6" s="333"/>
      <c r="I6" s="333"/>
      <c r="J6" s="333"/>
      <c r="K6" s="333"/>
      <c r="L6" s="394"/>
      <c r="M6" s="169"/>
      <c r="N6" s="174"/>
      <c r="O6" s="174"/>
      <c r="P6" s="174"/>
      <c r="Q6" s="174"/>
      <c r="R6" s="174"/>
      <c r="S6" s="174"/>
      <c r="T6" s="174"/>
      <c r="U6" s="174"/>
      <c r="V6" s="174"/>
      <c r="W6" s="174"/>
      <c r="X6" s="174"/>
      <c r="Y6" s="174"/>
      <c r="Z6" s="174"/>
      <c r="AA6" s="174"/>
      <c r="AB6" s="174"/>
      <c r="AC6" s="174"/>
      <c r="AD6" s="174"/>
      <c r="AE6" s="174"/>
      <c r="AF6" s="174"/>
      <c r="AG6" s="174"/>
      <c r="AH6" s="174"/>
      <c r="AI6" s="174"/>
      <c r="AJ6" s="174"/>
    </row>
    <row r="7" ht="18.75" customHeight="1" spans="1:36">
      <c r="A7" s="334" t="s">
        <v>2</v>
      </c>
      <c r="B7" s="335"/>
      <c r="C7" s="335"/>
      <c r="D7" s="335"/>
      <c r="E7" s="335"/>
      <c r="F7" s="335"/>
      <c r="G7" s="335"/>
      <c r="H7" s="335"/>
      <c r="I7" s="335"/>
      <c r="J7" s="335"/>
      <c r="K7" s="335"/>
      <c r="L7" s="335"/>
      <c r="M7" s="169"/>
      <c r="N7" s="174"/>
      <c r="O7" s="174"/>
      <c r="P7" s="174"/>
      <c r="Q7" s="174"/>
      <c r="R7" s="174"/>
      <c r="S7" s="174"/>
      <c r="T7" s="174"/>
      <c r="U7" s="174"/>
      <c r="V7" s="174"/>
      <c r="W7" s="174"/>
      <c r="X7" s="174"/>
      <c r="Y7" s="174"/>
      <c r="Z7" s="174"/>
      <c r="AA7" s="174"/>
      <c r="AB7" s="174"/>
      <c r="AC7" s="174"/>
      <c r="AD7" s="174"/>
      <c r="AE7" s="174"/>
      <c r="AF7" s="174"/>
      <c r="AG7" s="174"/>
      <c r="AH7" s="174"/>
      <c r="AI7" s="174"/>
      <c r="AJ7" s="174"/>
    </row>
    <row r="8" ht="14.25" customHeight="1" spans="1:36">
      <c r="A8" s="334"/>
      <c r="B8" s="335"/>
      <c r="C8" s="335"/>
      <c r="D8" s="335"/>
      <c r="E8" s="335"/>
      <c r="F8" s="335"/>
      <c r="G8" s="95" t="s">
        <v>3</v>
      </c>
      <c r="H8" s="95"/>
      <c r="I8" s="95"/>
      <c r="J8" s="95"/>
      <c r="K8" s="95"/>
      <c r="L8" s="335"/>
      <c r="M8" s="169"/>
      <c r="N8" s="174"/>
      <c r="O8" s="174"/>
      <c r="P8" s="174"/>
      <c r="Q8" s="174"/>
      <c r="R8" s="174"/>
      <c r="S8" s="174"/>
      <c r="T8" s="174"/>
      <c r="U8" s="174"/>
      <c r="V8" s="174"/>
      <c r="W8" s="174"/>
      <c r="X8" s="174"/>
      <c r="Y8" s="174"/>
      <c r="Z8" s="174"/>
      <c r="AA8" s="174"/>
      <c r="AB8" s="174"/>
      <c r="AC8" s="174"/>
      <c r="AD8" s="174"/>
      <c r="AE8" s="174"/>
      <c r="AF8" s="174"/>
      <c r="AG8" s="174"/>
      <c r="AH8" s="174"/>
      <c r="AI8" s="174"/>
      <c r="AJ8" s="174"/>
    </row>
    <row r="9" ht="16.5" customHeight="1" spans="1:36">
      <c r="A9" s="336" t="s">
        <v>4</v>
      </c>
      <c r="B9" s="336"/>
      <c r="C9" s="336"/>
      <c r="D9" s="336"/>
      <c r="E9" s="336"/>
      <c r="F9" s="336"/>
      <c r="G9" s="336"/>
      <c r="H9" s="336"/>
      <c r="I9" s="336"/>
      <c r="J9" s="336"/>
      <c r="K9" s="336"/>
      <c r="L9" s="336"/>
      <c r="M9" s="169"/>
      <c r="N9" s="174"/>
      <c r="O9" s="174"/>
      <c r="P9" s="174" t="s">
        <v>5</v>
      </c>
      <c r="Q9" s="174"/>
      <c r="R9" s="174"/>
      <c r="S9" s="174"/>
      <c r="T9" s="174"/>
      <c r="U9" s="174"/>
      <c r="V9" s="174"/>
      <c r="W9" s="174"/>
      <c r="X9" s="174"/>
      <c r="Y9" s="174"/>
      <c r="Z9" s="174"/>
      <c r="AA9" s="174"/>
      <c r="AB9" s="174"/>
      <c r="AC9" s="174"/>
      <c r="AD9" s="174"/>
      <c r="AE9" s="174"/>
      <c r="AF9" s="174"/>
      <c r="AG9" s="174"/>
      <c r="AH9" s="174"/>
      <c r="AI9" s="174"/>
      <c r="AJ9" s="174"/>
    </row>
    <row r="10" ht="15.75" customHeight="1" spans="7:36">
      <c r="G10" s="81" t="s">
        <v>6</v>
      </c>
      <c r="H10" s="81"/>
      <c r="I10" s="81"/>
      <c r="J10" s="81"/>
      <c r="K10" s="81"/>
      <c r="M10" s="169"/>
      <c r="N10" s="174"/>
      <c r="O10" s="174"/>
      <c r="P10" s="174"/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  <c r="AE10" s="174"/>
      <c r="AF10" s="174"/>
      <c r="AG10" s="174"/>
      <c r="AH10" s="174"/>
      <c r="AI10" s="174"/>
      <c r="AJ10" s="174"/>
    </row>
    <row r="11" ht="12" customHeight="1" spans="7:36">
      <c r="G11" s="337" t="s">
        <v>7</v>
      </c>
      <c r="H11" s="337"/>
      <c r="I11" s="337"/>
      <c r="J11" s="337"/>
      <c r="K11" s="337"/>
      <c r="M11" s="174"/>
      <c r="N11" s="174"/>
      <c r="O11" s="174"/>
      <c r="P11" s="174"/>
      <c r="Q11" s="174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  <c r="AE11" s="174"/>
      <c r="AF11" s="174"/>
      <c r="AG11" s="174"/>
      <c r="AH11" s="174"/>
      <c r="AI11" s="174"/>
      <c r="AJ11" s="174"/>
    </row>
    <row r="12" ht="9" customHeight="1" spans="13:36">
      <c r="M12" s="174"/>
      <c r="N12" s="174"/>
      <c r="O12" s="174"/>
      <c r="P12" s="174"/>
      <c r="Q12" s="174"/>
      <c r="R12" s="174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  <c r="AE12" s="174"/>
      <c r="AF12" s="174"/>
      <c r="AG12" s="174"/>
      <c r="AH12" s="174"/>
      <c r="AI12" s="174"/>
      <c r="AJ12" s="174"/>
    </row>
    <row r="13" ht="12" customHeight="1" spans="2:36">
      <c r="B13" s="336" t="s">
        <v>8</v>
      </c>
      <c r="C13" s="336"/>
      <c r="D13" s="336"/>
      <c r="E13" s="336"/>
      <c r="F13" s="336"/>
      <c r="G13" s="336"/>
      <c r="H13" s="336"/>
      <c r="I13" s="336"/>
      <c r="J13" s="336"/>
      <c r="K13" s="336"/>
      <c r="L13" s="336"/>
      <c r="M13" s="174"/>
      <c r="N13" s="174"/>
      <c r="O13" s="174"/>
      <c r="P13" s="174"/>
      <c r="Q13" s="174"/>
      <c r="R13" s="174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  <c r="AE13" s="174"/>
      <c r="AF13" s="174"/>
      <c r="AG13" s="174"/>
      <c r="AH13" s="174"/>
      <c r="AI13" s="174"/>
      <c r="AJ13" s="174"/>
    </row>
    <row r="14" ht="12" customHeight="1" spans="13:36">
      <c r="M14" s="174"/>
      <c r="N14" s="174"/>
      <c r="O14" s="174"/>
      <c r="P14" s="174"/>
      <c r="Q14" s="174"/>
      <c r="R14" s="174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  <c r="AE14" s="174"/>
      <c r="AF14" s="174"/>
      <c r="AG14" s="174"/>
      <c r="AH14" s="174"/>
      <c r="AI14" s="174"/>
      <c r="AJ14" s="174"/>
    </row>
    <row r="15" ht="12.75" customHeight="1" spans="7:16">
      <c r="G15" s="81" t="s">
        <v>9</v>
      </c>
      <c r="H15" s="81"/>
      <c r="I15" s="81"/>
      <c r="J15" s="81"/>
      <c r="K15" s="81"/>
      <c r="M15" s="174"/>
      <c r="N15" s="174"/>
      <c r="O15" s="174"/>
      <c r="P15" s="174"/>
    </row>
    <row r="16" ht="11.25" customHeight="1" spans="7:16">
      <c r="G16" s="338" t="s">
        <v>10</v>
      </c>
      <c r="H16" s="338"/>
      <c r="I16" s="338"/>
      <c r="J16" s="338"/>
      <c r="K16" s="338"/>
      <c r="M16" s="174"/>
      <c r="N16" s="174"/>
      <c r="O16" s="174"/>
      <c r="P16" s="174"/>
    </row>
    <row r="17" spans="1:16">
      <c r="A17" s="339"/>
      <c r="B17" s="340"/>
      <c r="C17" s="340"/>
      <c r="D17" s="340"/>
      <c r="E17" s="341"/>
      <c r="F17" s="341"/>
      <c r="G17" s="341"/>
      <c r="H17" s="341"/>
      <c r="I17" s="341"/>
      <c r="J17" s="341"/>
      <c r="K17" s="341"/>
      <c r="L17" s="340"/>
      <c r="M17" s="174"/>
      <c r="N17" s="174"/>
      <c r="O17" s="174"/>
      <c r="P17" s="174"/>
    </row>
    <row r="18" ht="12" customHeight="1" spans="1:16">
      <c r="A18" s="342" t="s">
        <v>15</v>
      </c>
      <c r="B18" s="342"/>
      <c r="C18" s="342"/>
      <c r="D18" s="342"/>
      <c r="E18" s="342"/>
      <c r="F18" s="342"/>
      <c r="G18" s="342"/>
      <c r="H18" s="342"/>
      <c r="I18" s="342"/>
      <c r="J18" s="342"/>
      <c r="K18" s="342"/>
      <c r="L18" s="342"/>
      <c r="M18" s="176"/>
      <c r="N18" s="174"/>
      <c r="O18" s="174"/>
      <c r="P18" s="174"/>
    </row>
    <row r="19" ht="12" customHeight="1" spans="1:16">
      <c r="A19" s="174"/>
      <c r="B19" s="174"/>
      <c r="C19" s="174"/>
      <c r="D19" s="174"/>
      <c r="E19" s="174"/>
      <c r="F19" s="174"/>
      <c r="G19" s="174"/>
      <c r="H19" s="174"/>
      <c r="I19" s="174"/>
      <c r="J19" s="177"/>
      <c r="K19" s="395"/>
      <c r="L19" s="178" t="s">
        <v>11</v>
      </c>
      <c r="M19" s="176"/>
      <c r="N19" s="174"/>
      <c r="O19" s="174"/>
      <c r="P19" s="174"/>
    </row>
    <row r="20" ht="11.25" customHeight="1" spans="1:16">
      <c r="A20" s="174"/>
      <c r="B20" s="174"/>
      <c r="C20" s="174"/>
      <c r="D20" s="174"/>
      <c r="E20" s="174"/>
      <c r="F20" s="174"/>
      <c r="G20" s="174"/>
      <c r="H20" s="174"/>
      <c r="I20" s="174"/>
      <c r="J20" s="396" t="s">
        <v>12</v>
      </c>
      <c r="K20" s="330"/>
      <c r="L20" s="397"/>
      <c r="M20" s="176"/>
      <c r="N20" s="174"/>
      <c r="O20" s="174"/>
      <c r="P20" s="174"/>
    </row>
    <row r="21" ht="12" customHeight="1" spans="1:16">
      <c r="A21" s="174"/>
      <c r="B21" s="174"/>
      <c r="C21" s="174"/>
      <c r="D21" s="174"/>
      <c r="E21" s="170"/>
      <c r="F21" s="343"/>
      <c r="H21" s="174"/>
      <c r="I21" s="398"/>
      <c r="J21" s="398"/>
      <c r="K21" s="399" t="s">
        <v>13</v>
      </c>
      <c r="L21" s="397"/>
      <c r="M21" s="176"/>
      <c r="N21" s="174"/>
      <c r="O21" s="174"/>
      <c r="P21" s="174"/>
    </row>
    <row r="22" ht="12.75" customHeight="1" spans="1:16">
      <c r="A22" s="174"/>
      <c r="B22" s="174"/>
      <c r="C22" s="339"/>
      <c r="D22" s="340"/>
      <c r="E22" s="340"/>
      <c r="F22" s="340"/>
      <c r="G22" s="340"/>
      <c r="H22" s="340"/>
      <c r="I22" s="340"/>
      <c r="J22" s="344"/>
      <c r="K22" s="399" t="s">
        <v>14</v>
      </c>
      <c r="L22" s="400"/>
      <c r="M22" s="176"/>
      <c r="N22" s="174"/>
      <c r="O22" s="174"/>
      <c r="P22" s="174"/>
    </row>
    <row r="23" ht="12" customHeight="1" spans="1:16">
      <c r="A23" s="174"/>
      <c r="B23" s="174"/>
      <c r="C23" s="339"/>
      <c r="D23" s="344"/>
      <c r="E23" s="344"/>
      <c r="F23" s="344"/>
      <c r="G23" s="345"/>
      <c r="H23" s="346"/>
      <c r="I23" s="344"/>
      <c r="J23" s="349" t="s">
        <v>16</v>
      </c>
      <c r="K23" s="401"/>
      <c r="L23" s="397"/>
      <c r="M23" s="176"/>
      <c r="N23" s="174"/>
      <c r="O23" s="174"/>
      <c r="P23" s="174"/>
    </row>
    <row r="24" ht="12.75" customHeight="1" spans="1:16">
      <c r="A24" s="174"/>
      <c r="B24" s="174"/>
      <c r="C24" s="339"/>
      <c r="D24" s="344"/>
      <c r="E24" s="344"/>
      <c r="F24" s="344"/>
      <c r="G24" s="347" t="s">
        <v>17</v>
      </c>
      <c r="H24" s="348"/>
      <c r="I24" s="402"/>
      <c r="J24" s="403"/>
      <c r="K24" s="397"/>
      <c r="L24" s="397"/>
      <c r="M24" s="176"/>
      <c r="N24" s="174"/>
      <c r="O24" s="174"/>
      <c r="P24" s="174"/>
    </row>
    <row r="25" ht="13.5" customHeight="1" spans="1:16">
      <c r="A25" s="174"/>
      <c r="B25" s="174"/>
      <c r="C25" s="339"/>
      <c r="D25" s="344"/>
      <c r="E25" s="344"/>
      <c r="F25" s="344"/>
      <c r="G25" s="349" t="s">
        <v>18</v>
      </c>
      <c r="H25" s="349"/>
      <c r="I25" s="404"/>
      <c r="J25" s="405"/>
      <c r="K25" s="397"/>
      <c r="L25" s="397"/>
      <c r="M25" s="176"/>
      <c r="N25" s="174"/>
      <c r="O25" s="174"/>
      <c r="P25" s="174"/>
    </row>
    <row r="26" ht="14.25" customHeight="1" spans="1:16">
      <c r="A26" s="350"/>
      <c r="B26" s="350"/>
      <c r="C26" s="350"/>
      <c r="D26" s="350"/>
      <c r="E26" s="350"/>
      <c r="F26" s="351"/>
      <c r="G26" s="352"/>
      <c r="H26" s="174"/>
      <c r="I26" s="352"/>
      <c r="J26" s="352"/>
      <c r="K26" s="406"/>
      <c r="L26" s="407" t="s">
        <v>186</v>
      </c>
      <c r="M26" s="191"/>
      <c r="N26" s="174"/>
      <c r="O26" s="174"/>
      <c r="P26" s="174"/>
    </row>
    <row r="27" ht="24" customHeight="1" spans="1:16">
      <c r="A27" s="353" t="s">
        <v>20</v>
      </c>
      <c r="B27" s="354"/>
      <c r="C27" s="355"/>
      <c r="D27" s="355"/>
      <c r="E27" s="355"/>
      <c r="F27" s="355"/>
      <c r="G27" s="356" t="s">
        <v>21</v>
      </c>
      <c r="H27" s="357" t="s">
        <v>22</v>
      </c>
      <c r="I27" s="192" t="s">
        <v>23</v>
      </c>
      <c r="J27" s="193"/>
      <c r="K27" s="408" t="s">
        <v>24</v>
      </c>
      <c r="L27" s="409" t="s">
        <v>25</v>
      </c>
      <c r="M27" s="191"/>
      <c r="N27" s="174"/>
      <c r="O27" s="174"/>
      <c r="P27" s="174"/>
    </row>
    <row r="28" ht="46.5" customHeight="1" spans="1:17">
      <c r="A28" s="358"/>
      <c r="B28" s="359"/>
      <c r="C28" s="359"/>
      <c r="D28" s="359"/>
      <c r="E28" s="359"/>
      <c r="F28" s="359"/>
      <c r="G28" s="360"/>
      <c r="H28" s="361"/>
      <c r="I28" s="410" t="s">
        <v>26</v>
      </c>
      <c r="J28" s="411" t="s">
        <v>27</v>
      </c>
      <c r="K28" s="412"/>
      <c r="L28" s="413"/>
      <c r="M28" s="174"/>
      <c r="N28" s="174"/>
      <c r="O28" s="174"/>
      <c r="P28" s="174"/>
      <c r="Q28" s="174"/>
    </row>
    <row r="29" ht="11.25" customHeight="1" spans="1:17">
      <c r="A29" s="122" t="s">
        <v>28</v>
      </c>
      <c r="B29" s="123"/>
      <c r="C29" s="123"/>
      <c r="D29" s="123"/>
      <c r="E29" s="123"/>
      <c r="F29" s="124"/>
      <c r="G29" s="125">
        <v>2</v>
      </c>
      <c r="H29" s="126">
        <v>3</v>
      </c>
      <c r="I29" s="200" t="s">
        <v>29</v>
      </c>
      <c r="J29" s="201" t="s">
        <v>30</v>
      </c>
      <c r="K29" s="202">
        <v>6</v>
      </c>
      <c r="L29" s="202">
        <v>7</v>
      </c>
      <c r="M29" s="174"/>
      <c r="N29" s="174"/>
      <c r="O29" s="174"/>
      <c r="P29" s="174"/>
      <c r="Q29" s="174"/>
    </row>
    <row r="30" s="76" customFormat="1" ht="14.25" customHeight="1" spans="1:17">
      <c r="A30" s="65">
        <v>2</v>
      </c>
      <c r="B30" s="65"/>
      <c r="C30" s="67"/>
      <c r="D30" s="66"/>
      <c r="E30" s="65"/>
      <c r="F30" s="68"/>
      <c r="G30" s="67" t="s">
        <v>31</v>
      </c>
      <c r="H30" s="362">
        <v>1</v>
      </c>
      <c r="I30" s="414">
        <f>SUM(I31+I41+I64+I85+I93+I113+I136+I155+I165)</f>
        <v>0</v>
      </c>
      <c r="J30" s="414">
        <f>SUM(J31+J41+J64+J85+J93+J113+J136+J155+J165)</f>
        <v>0</v>
      </c>
      <c r="K30" s="415">
        <f>SUM(K31+K41+K64+K85+K93+K113+K136+K155+K165)</f>
        <v>0</v>
      </c>
      <c r="L30" s="414">
        <f>SUM(L31+L41+L64+L85+L93+L113+L136+L155+L165)</f>
        <v>0</v>
      </c>
      <c r="M30" s="205"/>
      <c r="N30" s="205"/>
      <c r="O30" s="205"/>
      <c r="P30" s="205"/>
      <c r="Q30" s="205"/>
    </row>
    <row r="31" ht="24.75" customHeight="1" spans="1:17">
      <c r="A31" s="37">
        <v>2</v>
      </c>
      <c r="B31" s="12">
        <v>1</v>
      </c>
      <c r="C31" s="8"/>
      <c r="D31" s="9"/>
      <c r="E31" s="10"/>
      <c r="F31" s="11"/>
      <c r="G31" s="12" t="s">
        <v>32</v>
      </c>
      <c r="H31" s="363">
        <v>2</v>
      </c>
      <c r="I31" s="414">
        <f>SUM(I32+I37)</f>
        <v>0</v>
      </c>
      <c r="J31" s="414">
        <f>SUM(J32+J37)</f>
        <v>0</v>
      </c>
      <c r="K31" s="416">
        <f>SUM(K32+K37)</f>
        <v>0</v>
      </c>
      <c r="L31" s="417">
        <f>SUM(L32+L37)</f>
        <v>0</v>
      </c>
      <c r="M31" s="174"/>
      <c r="N31" s="174"/>
      <c r="O31" s="174"/>
      <c r="P31" s="174"/>
      <c r="Q31" s="174"/>
    </row>
    <row r="32" ht="14.25" customHeight="1" spans="1:17">
      <c r="A32" s="1">
        <v>2</v>
      </c>
      <c r="B32" s="1">
        <v>1</v>
      </c>
      <c r="C32" s="2">
        <v>1</v>
      </c>
      <c r="D32" s="3"/>
      <c r="E32" s="1"/>
      <c r="F32" s="4"/>
      <c r="G32" s="2" t="s">
        <v>33</v>
      </c>
      <c r="H32" s="362">
        <v>3</v>
      </c>
      <c r="I32" s="414">
        <f>SUM(I33)</f>
        <v>0</v>
      </c>
      <c r="J32" s="414">
        <f t="shared" ref="J32:L33" si="0">SUM(J33)</f>
        <v>0</v>
      </c>
      <c r="K32" s="415">
        <f t="shared" si="0"/>
        <v>0</v>
      </c>
      <c r="L32" s="414">
        <f t="shared" si="0"/>
        <v>0</v>
      </c>
      <c r="M32" s="174"/>
      <c r="N32" s="174"/>
      <c r="O32" s="174"/>
      <c r="P32" s="174"/>
      <c r="Q32" s="174"/>
    </row>
    <row r="33" ht="13.5" customHeight="1" spans="1:17">
      <c r="A33" s="5">
        <v>2</v>
      </c>
      <c r="B33" s="1">
        <v>1</v>
      </c>
      <c r="C33" s="2">
        <v>1</v>
      </c>
      <c r="D33" s="3">
        <v>1</v>
      </c>
      <c r="E33" s="1"/>
      <c r="F33" s="4"/>
      <c r="G33" s="2" t="s">
        <v>33</v>
      </c>
      <c r="H33" s="364">
        <v>4</v>
      </c>
      <c r="I33" s="414">
        <f>SUM(I34)</f>
        <v>0</v>
      </c>
      <c r="J33" s="414">
        <f t="shared" si="0"/>
        <v>0</v>
      </c>
      <c r="K33" s="415">
        <f t="shared" si="0"/>
        <v>0</v>
      </c>
      <c r="L33" s="414">
        <f t="shared" si="0"/>
        <v>0</v>
      </c>
      <c r="M33" s="174"/>
      <c r="N33" s="174"/>
      <c r="O33" s="174"/>
      <c r="P33" s="174"/>
      <c r="Q33" s="174"/>
    </row>
    <row r="34" spans="1:17">
      <c r="A34" s="5">
        <v>2</v>
      </c>
      <c r="B34" s="1">
        <v>1</v>
      </c>
      <c r="C34" s="2">
        <v>1</v>
      </c>
      <c r="D34" s="3">
        <v>1</v>
      </c>
      <c r="E34" s="1">
        <v>1</v>
      </c>
      <c r="F34" s="4"/>
      <c r="G34" s="2" t="s">
        <v>34</v>
      </c>
      <c r="H34" s="362">
        <v>5</v>
      </c>
      <c r="I34" s="415">
        <f>SUM(I35:I36)</f>
        <v>0</v>
      </c>
      <c r="J34" s="414">
        <f>SUM(J35:J36)</f>
        <v>0</v>
      </c>
      <c r="K34" s="415">
        <f>SUM(K35:K36)</f>
        <v>0</v>
      </c>
      <c r="L34" s="414">
        <f>SUM(L35:L36)</f>
        <v>0</v>
      </c>
      <c r="M34" s="174"/>
      <c r="N34" s="174"/>
      <c r="O34" s="174"/>
      <c r="P34" s="174"/>
      <c r="Q34" s="174"/>
    </row>
    <row r="35" ht="14.25" customHeight="1" spans="1:17">
      <c r="A35" s="5">
        <v>2</v>
      </c>
      <c r="B35" s="1">
        <v>1</v>
      </c>
      <c r="C35" s="2">
        <v>1</v>
      </c>
      <c r="D35" s="3">
        <v>1</v>
      </c>
      <c r="E35" s="1">
        <v>1</v>
      </c>
      <c r="F35" s="4">
        <v>1</v>
      </c>
      <c r="G35" s="2" t="s">
        <v>35</v>
      </c>
      <c r="H35" s="364">
        <v>6</v>
      </c>
      <c r="I35" s="418"/>
      <c r="J35" s="419"/>
      <c r="K35" s="419"/>
      <c r="L35" s="419"/>
      <c r="M35" s="174"/>
      <c r="N35" s="174"/>
      <c r="O35" s="174"/>
      <c r="P35" s="174"/>
      <c r="Q35" s="174"/>
    </row>
    <row r="36" ht="12.75" customHeight="1" spans="1:17">
      <c r="A36" s="5">
        <v>2</v>
      </c>
      <c r="B36" s="1">
        <v>1</v>
      </c>
      <c r="C36" s="2">
        <v>1</v>
      </c>
      <c r="D36" s="3">
        <v>1</v>
      </c>
      <c r="E36" s="1">
        <v>1</v>
      </c>
      <c r="F36" s="4">
        <v>2</v>
      </c>
      <c r="G36" s="2" t="s">
        <v>36</v>
      </c>
      <c r="H36" s="362">
        <v>7</v>
      </c>
      <c r="I36" s="419"/>
      <c r="J36" s="419"/>
      <c r="K36" s="419"/>
      <c r="L36" s="419"/>
      <c r="M36" s="174"/>
      <c r="N36" s="174"/>
      <c r="O36" s="174"/>
      <c r="P36" s="174"/>
      <c r="Q36" s="174"/>
    </row>
    <row r="37" ht="13.5" customHeight="1" spans="1:17">
      <c r="A37" s="5">
        <v>2</v>
      </c>
      <c r="B37" s="1">
        <v>1</v>
      </c>
      <c r="C37" s="2">
        <v>2</v>
      </c>
      <c r="D37" s="3"/>
      <c r="E37" s="1"/>
      <c r="F37" s="4"/>
      <c r="G37" s="2" t="s">
        <v>37</v>
      </c>
      <c r="H37" s="364">
        <v>8</v>
      </c>
      <c r="I37" s="415">
        <f>I38</f>
        <v>0</v>
      </c>
      <c r="J37" s="414">
        <f t="shared" ref="J37:L38" si="1">J38</f>
        <v>0</v>
      </c>
      <c r="K37" s="415">
        <f t="shared" si="1"/>
        <v>0</v>
      </c>
      <c r="L37" s="414">
        <f t="shared" si="1"/>
        <v>0</v>
      </c>
      <c r="M37" s="174"/>
      <c r="N37" s="174"/>
      <c r="O37" s="174"/>
      <c r="P37" s="174"/>
      <c r="Q37" s="174"/>
    </row>
    <row r="38" spans="1:17">
      <c r="A38" s="5">
        <v>2</v>
      </c>
      <c r="B38" s="1">
        <v>1</v>
      </c>
      <c r="C38" s="2">
        <v>2</v>
      </c>
      <c r="D38" s="3">
        <v>1</v>
      </c>
      <c r="E38" s="1"/>
      <c r="F38" s="4"/>
      <c r="G38" s="2" t="s">
        <v>37</v>
      </c>
      <c r="H38" s="362">
        <v>9</v>
      </c>
      <c r="I38" s="415">
        <f>I39</f>
        <v>0</v>
      </c>
      <c r="J38" s="414">
        <f t="shared" si="1"/>
        <v>0</v>
      </c>
      <c r="K38" s="414">
        <f t="shared" si="1"/>
        <v>0</v>
      </c>
      <c r="L38" s="414">
        <f t="shared" si="1"/>
        <v>0</v>
      </c>
      <c r="M38" s="174"/>
      <c r="N38" s="174"/>
      <c r="O38" s="174"/>
      <c r="P38" s="174"/>
      <c r="Q38" s="174"/>
    </row>
    <row r="39" ht="13.5" customHeight="1" spans="1:17">
      <c r="A39" s="5">
        <v>2</v>
      </c>
      <c r="B39" s="1">
        <v>1</v>
      </c>
      <c r="C39" s="2">
        <v>2</v>
      </c>
      <c r="D39" s="3">
        <v>1</v>
      </c>
      <c r="E39" s="1">
        <v>1</v>
      </c>
      <c r="F39" s="4"/>
      <c r="G39" s="2" t="s">
        <v>37</v>
      </c>
      <c r="H39" s="364">
        <v>10</v>
      </c>
      <c r="I39" s="414">
        <f>I40</f>
        <v>0</v>
      </c>
      <c r="J39" s="414">
        <f>J40</f>
        <v>0</v>
      </c>
      <c r="K39" s="414">
        <f>K40</f>
        <v>0</v>
      </c>
      <c r="L39" s="414">
        <f>L40</f>
        <v>0</v>
      </c>
      <c r="M39" s="174"/>
      <c r="N39" s="174"/>
      <c r="O39" s="174"/>
      <c r="P39" s="174"/>
      <c r="Q39" s="174"/>
    </row>
    <row r="40" ht="14.25" customHeight="1" spans="1:17">
      <c r="A40" s="5">
        <v>2</v>
      </c>
      <c r="B40" s="1">
        <v>1</v>
      </c>
      <c r="C40" s="2">
        <v>2</v>
      </c>
      <c r="D40" s="3">
        <v>1</v>
      </c>
      <c r="E40" s="1">
        <v>1</v>
      </c>
      <c r="F40" s="4">
        <v>1</v>
      </c>
      <c r="G40" s="2" t="s">
        <v>37</v>
      </c>
      <c r="H40" s="362">
        <v>11</v>
      </c>
      <c r="I40" s="420"/>
      <c r="J40" s="419"/>
      <c r="K40" s="419"/>
      <c r="L40" s="419"/>
      <c r="M40" s="174"/>
      <c r="N40" s="174"/>
      <c r="O40" s="174"/>
      <c r="P40" s="174"/>
      <c r="Q40" s="174"/>
    </row>
    <row r="41" ht="12.75" customHeight="1" spans="1:17">
      <c r="A41" s="6">
        <v>2</v>
      </c>
      <c r="B41" s="7">
        <v>2</v>
      </c>
      <c r="C41" s="8"/>
      <c r="D41" s="9"/>
      <c r="E41" s="10"/>
      <c r="F41" s="11"/>
      <c r="G41" s="12" t="s">
        <v>38</v>
      </c>
      <c r="H41" s="363">
        <v>12</v>
      </c>
      <c r="I41" s="421">
        <f t="shared" ref="I41:L43" si="2">I42</f>
        <v>0</v>
      </c>
      <c r="J41" s="422">
        <f t="shared" si="2"/>
        <v>0</v>
      </c>
      <c r="K41" s="421">
        <f t="shared" si="2"/>
        <v>0</v>
      </c>
      <c r="L41" s="421">
        <f t="shared" si="2"/>
        <v>0</v>
      </c>
      <c r="M41" s="174"/>
      <c r="N41" s="174"/>
      <c r="O41" s="174"/>
      <c r="P41" s="174"/>
      <c r="Q41" s="174"/>
    </row>
    <row r="42" ht="12.75" customHeight="1" spans="1:17">
      <c r="A42" s="5">
        <v>2</v>
      </c>
      <c r="B42" s="1">
        <v>2</v>
      </c>
      <c r="C42" s="2">
        <v>1</v>
      </c>
      <c r="D42" s="3"/>
      <c r="E42" s="1"/>
      <c r="F42" s="4"/>
      <c r="G42" s="2" t="s">
        <v>38</v>
      </c>
      <c r="H42" s="362">
        <v>13</v>
      </c>
      <c r="I42" s="414">
        <f t="shared" si="2"/>
        <v>0</v>
      </c>
      <c r="J42" s="415">
        <f t="shared" si="2"/>
        <v>0</v>
      </c>
      <c r="K42" s="414">
        <f t="shared" si="2"/>
        <v>0</v>
      </c>
      <c r="L42" s="415">
        <f t="shared" si="2"/>
        <v>0</v>
      </c>
      <c r="M42" s="174"/>
      <c r="N42" s="174"/>
      <c r="O42" s="174"/>
      <c r="P42" s="174"/>
      <c r="Q42" s="174"/>
    </row>
    <row r="43" spans="1:17">
      <c r="A43" s="5">
        <v>2</v>
      </c>
      <c r="B43" s="1">
        <v>2</v>
      </c>
      <c r="C43" s="2">
        <v>1</v>
      </c>
      <c r="D43" s="3">
        <v>1</v>
      </c>
      <c r="E43" s="1"/>
      <c r="F43" s="4"/>
      <c r="G43" s="2" t="s">
        <v>38</v>
      </c>
      <c r="H43" s="364">
        <v>14</v>
      </c>
      <c r="I43" s="414">
        <f t="shared" si="2"/>
        <v>0</v>
      </c>
      <c r="J43" s="415">
        <f t="shared" si="2"/>
        <v>0</v>
      </c>
      <c r="K43" s="417">
        <f t="shared" si="2"/>
        <v>0</v>
      </c>
      <c r="L43" s="417">
        <f t="shared" si="2"/>
        <v>0</v>
      </c>
      <c r="M43" s="174"/>
      <c r="N43" s="174"/>
      <c r="O43" s="174"/>
      <c r="P43" s="174"/>
      <c r="Q43" s="174"/>
    </row>
    <row r="44" ht="15" customHeight="1" spans="1:17">
      <c r="A44" s="13">
        <v>2</v>
      </c>
      <c r="B44" s="14">
        <v>2</v>
      </c>
      <c r="C44" s="15">
        <v>1</v>
      </c>
      <c r="D44" s="16">
        <v>1</v>
      </c>
      <c r="E44" s="14">
        <v>1</v>
      </c>
      <c r="F44" s="17"/>
      <c r="G44" s="15" t="s">
        <v>38</v>
      </c>
      <c r="H44" s="365">
        <v>15</v>
      </c>
      <c r="I44" s="423">
        <f>SUM(I45:I63)-I53</f>
        <v>0</v>
      </c>
      <c r="J44" s="424">
        <f>SUM(J45:J63)-J53</f>
        <v>0</v>
      </c>
      <c r="K44" s="424">
        <f>SUM(K45:K63)-K53</f>
        <v>0</v>
      </c>
      <c r="L44" s="425">
        <f>SUM(L45:L63)-L53</f>
        <v>0</v>
      </c>
      <c r="M44" s="174"/>
      <c r="N44" s="174"/>
      <c r="O44" s="174"/>
      <c r="P44" s="174"/>
      <c r="Q44" s="174"/>
    </row>
    <row r="45" spans="1:17">
      <c r="A45" s="18">
        <v>2</v>
      </c>
      <c r="B45" s="19">
        <v>2</v>
      </c>
      <c r="C45" s="20">
        <v>1</v>
      </c>
      <c r="D45" s="21">
        <v>1</v>
      </c>
      <c r="E45" s="19">
        <v>1</v>
      </c>
      <c r="F45" s="22">
        <v>1</v>
      </c>
      <c r="G45" s="20" t="s">
        <v>39</v>
      </c>
      <c r="H45" s="364">
        <v>16</v>
      </c>
      <c r="I45" s="419"/>
      <c r="J45" s="419"/>
      <c r="K45" s="419"/>
      <c r="L45" s="419"/>
      <c r="M45" s="174"/>
      <c r="N45" s="174"/>
      <c r="O45" s="174"/>
      <c r="P45" s="174"/>
      <c r="Q45" s="174"/>
    </row>
    <row r="46" ht="26.25" customHeight="1" spans="1:17">
      <c r="A46" s="18">
        <v>2</v>
      </c>
      <c r="B46" s="19">
        <v>2</v>
      </c>
      <c r="C46" s="20">
        <v>1</v>
      </c>
      <c r="D46" s="21">
        <v>1</v>
      </c>
      <c r="E46" s="19">
        <v>1</v>
      </c>
      <c r="F46" s="23">
        <v>2</v>
      </c>
      <c r="G46" s="20" t="s">
        <v>40</v>
      </c>
      <c r="H46" s="362">
        <v>17</v>
      </c>
      <c r="I46" s="419"/>
      <c r="J46" s="419"/>
      <c r="K46" s="419"/>
      <c r="L46" s="419"/>
      <c r="M46" s="174"/>
      <c r="N46" s="174"/>
      <c r="O46" s="174"/>
      <c r="P46" s="174"/>
      <c r="Q46" s="174"/>
    </row>
    <row r="47" ht="14.25" customHeight="1" spans="1:17">
      <c r="A47" s="18">
        <v>2</v>
      </c>
      <c r="B47" s="19">
        <v>2</v>
      </c>
      <c r="C47" s="20">
        <v>1</v>
      </c>
      <c r="D47" s="21">
        <v>1</v>
      </c>
      <c r="E47" s="19">
        <v>1</v>
      </c>
      <c r="F47" s="23">
        <v>5</v>
      </c>
      <c r="G47" s="20" t="s">
        <v>41</v>
      </c>
      <c r="H47" s="364">
        <v>18</v>
      </c>
      <c r="I47" s="419"/>
      <c r="J47" s="419"/>
      <c r="K47" s="419"/>
      <c r="L47" s="419"/>
      <c r="M47" s="174"/>
      <c r="N47" s="174"/>
      <c r="O47" s="174"/>
      <c r="P47" s="174"/>
      <c r="Q47" s="174"/>
    </row>
    <row r="48" ht="18" customHeight="1" spans="1:17">
      <c r="A48" s="18">
        <v>2</v>
      </c>
      <c r="B48" s="19">
        <v>2</v>
      </c>
      <c r="C48" s="20">
        <v>1</v>
      </c>
      <c r="D48" s="21">
        <v>1</v>
      </c>
      <c r="E48" s="19">
        <v>1</v>
      </c>
      <c r="F48" s="23">
        <v>6</v>
      </c>
      <c r="G48" s="20" t="s">
        <v>42</v>
      </c>
      <c r="H48" s="362">
        <v>19</v>
      </c>
      <c r="I48" s="419"/>
      <c r="J48" s="419"/>
      <c r="K48" s="419"/>
      <c r="L48" s="419"/>
      <c r="M48" s="174"/>
      <c r="N48" s="174"/>
      <c r="O48" s="174"/>
      <c r="P48" s="174"/>
      <c r="Q48" s="174"/>
    </row>
    <row r="49" ht="18" customHeight="1" spans="1:17">
      <c r="A49" s="24">
        <v>2</v>
      </c>
      <c r="B49" s="25">
        <v>2</v>
      </c>
      <c r="C49" s="26">
        <v>1</v>
      </c>
      <c r="D49" s="27">
        <v>1</v>
      </c>
      <c r="E49" s="25">
        <v>1</v>
      </c>
      <c r="F49" s="28">
        <v>7</v>
      </c>
      <c r="G49" s="26" t="s">
        <v>43</v>
      </c>
      <c r="H49" s="363">
        <v>20</v>
      </c>
      <c r="I49" s="419"/>
      <c r="J49" s="419"/>
      <c r="K49" s="419"/>
      <c r="L49" s="419"/>
      <c r="M49" s="174"/>
      <c r="N49" s="174"/>
      <c r="O49" s="174"/>
      <c r="P49" s="174"/>
      <c r="Q49" s="174"/>
    </row>
    <row r="50" ht="18" customHeight="1" spans="1:17">
      <c r="A50" s="366">
        <v>2</v>
      </c>
      <c r="B50" s="367">
        <v>2</v>
      </c>
      <c r="C50" s="368">
        <v>1</v>
      </c>
      <c r="D50" s="369">
        <v>1</v>
      </c>
      <c r="E50" s="367">
        <v>1</v>
      </c>
      <c r="F50" s="370">
        <v>8</v>
      </c>
      <c r="G50" s="368" t="s">
        <v>44</v>
      </c>
      <c r="H50" s="371">
        <v>21</v>
      </c>
      <c r="I50" s="419"/>
      <c r="J50" s="419"/>
      <c r="K50" s="419"/>
      <c r="L50" s="419"/>
      <c r="M50" s="174"/>
      <c r="N50" s="174"/>
      <c r="O50" s="174"/>
      <c r="P50" s="174"/>
      <c r="Q50" s="174"/>
    </row>
    <row r="51" ht="18.75" customHeight="1" spans="1:17">
      <c r="A51" s="372">
        <v>2</v>
      </c>
      <c r="B51" s="373">
        <v>2</v>
      </c>
      <c r="C51" s="374">
        <v>1</v>
      </c>
      <c r="D51" s="375">
        <v>1</v>
      </c>
      <c r="E51" s="373">
        <v>1</v>
      </c>
      <c r="F51" s="376">
        <v>10</v>
      </c>
      <c r="G51" s="374" t="s">
        <v>46</v>
      </c>
      <c r="H51" s="377">
        <v>22</v>
      </c>
      <c r="I51" s="419"/>
      <c r="J51" s="419"/>
      <c r="K51" s="419"/>
      <c r="L51" s="419"/>
      <c r="M51" s="174"/>
      <c r="N51" s="174"/>
      <c r="O51" s="174"/>
      <c r="P51" s="174"/>
      <c r="Q51" s="174"/>
    </row>
    <row r="52" ht="42" customHeight="1" spans="1:17">
      <c r="A52" s="18">
        <v>2</v>
      </c>
      <c r="B52" s="19">
        <v>2</v>
      </c>
      <c r="C52" s="20">
        <v>1</v>
      </c>
      <c r="D52" s="21">
        <v>1</v>
      </c>
      <c r="E52" s="19">
        <v>1</v>
      </c>
      <c r="F52" s="23">
        <v>11</v>
      </c>
      <c r="G52" s="20" t="s">
        <v>187</v>
      </c>
      <c r="H52" s="378" t="s">
        <v>188</v>
      </c>
      <c r="I52" s="420"/>
      <c r="J52" s="419"/>
      <c r="K52" s="419"/>
      <c r="L52" s="419"/>
      <c r="M52" s="174"/>
      <c r="N52" s="174"/>
      <c r="O52" s="174"/>
      <c r="P52" s="174"/>
      <c r="Q52" s="174"/>
    </row>
    <row r="53" ht="11.25" customHeight="1" spans="1:17">
      <c r="A53" s="379">
        <v>1</v>
      </c>
      <c r="B53" s="380"/>
      <c r="C53" s="380"/>
      <c r="D53" s="380"/>
      <c r="E53" s="380"/>
      <c r="F53" s="381"/>
      <c r="G53" s="382">
        <v>2</v>
      </c>
      <c r="H53" s="383">
        <v>3</v>
      </c>
      <c r="I53" s="426">
        <v>4</v>
      </c>
      <c r="J53" s="427">
        <v>5</v>
      </c>
      <c r="K53" s="428">
        <v>6</v>
      </c>
      <c r="L53" s="426">
        <v>7</v>
      </c>
      <c r="M53" s="174"/>
      <c r="N53" s="174"/>
      <c r="O53" s="174"/>
      <c r="P53" s="174"/>
      <c r="Q53" s="174"/>
    </row>
    <row r="54" ht="27.75" customHeight="1" spans="1:17">
      <c r="A54" s="29">
        <v>2</v>
      </c>
      <c r="B54" s="30">
        <v>2</v>
      </c>
      <c r="C54" s="31">
        <v>1</v>
      </c>
      <c r="D54" s="31">
        <v>1</v>
      </c>
      <c r="E54" s="31">
        <v>1</v>
      </c>
      <c r="F54" s="32">
        <v>12</v>
      </c>
      <c r="G54" s="384" t="s">
        <v>189</v>
      </c>
      <c r="H54" s="385" t="s">
        <v>190</v>
      </c>
      <c r="I54" s="429"/>
      <c r="J54" s="419"/>
      <c r="K54" s="419"/>
      <c r="L54" s="419"/>
      <c r="M54" s="174"/>
      <c r="N54" s="174"/>
      <c r="O54" s="174"/>
      <c r="P54" s="174"/>
      <c r="Q54" s="174"/>
    </row>
    <row r="55" ht="26.4" spans="1:17">
      <c r="A55" s="18">
        <v>2</v>
      </c>
      <c r="B55" s="19">
        <v>2</v>
      </c>
      <c r="C55" s="20">
        <v>1</v>
      </c>
      <c r="D55" s="20">
        <v>1</v>
      </c>
      <c r="E55" s="20">
        <v>1</v>
      </c>
      <c r="F55" s="23">
        <v>14</v>
      </c>
      <c r="G55" s="20" t="s">
        <v>191</v>
      </c>
      <c r="H55" s="371" t="s">
        <v>192</v>
      </c>
      <c r="I55" s="420"/>
      <c r="J55" s="420"/>
      <c r="K55" s="420"/>
      <c r="L55" s="420"/>
      <c r="M55" s="174"/>
      <c r="N55" s="174"/>
      <c r="O55" s="174"/>
      <c r="P55" s="174"/>
      <c r="Q55" s="174"/>
    </row>
    <row r="56" ht="26.4" spans="1:17">
      <c r="A56" s="18">
        <v>2</v>
      </c>
      <c r="B56" s="19">
        <v>2</v>
      </c>
      <c r="C56" s="20">
        <v>1</v>
      </c>
      <c r="D56" s="20">
        <v>1</v>
      </c>
      <c r="E56" s="20">
        <v>1</v>
      </c>
      <c r="F56" s="23">
        <v>15</v>
      </c>
      <c r="G56" s="20" t="s">
        <v>193</v>
      </c>
      <c r="H56" s="385" t="s">
        <v>194</v>
      </c>
      <c r="I56" s="420"/>
      <c r="J56" s="419"/>
      <c r="K56" s="419"/>
      <c r="L56" s="419"/>
      <c r="M56" s="174"/>
      <c r="N56" s="174"/>
      <c r="O56" s="174"/>
      <c r="P56" s="174"/>
      <c r="Q56" s="174"/>
    </row>
    <row r="57" spans="1:17">
      <c r="A57" s="18">
        <v>2</v>
      </c>
      <c r="B57" s="19">
        <v>2</v>
      </c>
      <c r="C57" s="20">
        <v>1</v>
      </c>
      <c r="D57" s="20">
        <v>1</v>
      </c>
      <c r="E57" s="20">
        <v>1</v>
      </c>
      <c r="F57" s="23">
        <v>16</v>
      </c>
      <c r="G57" s="20" t="s">
        <v>51</v>
      </c>
      <c r="H57" s="371" t="s">
        <v>195</v>
      </c>
      <c r="I57" s="420"/>
      <c r="J57" s="419"/>
      <c r="K57" s="419"/>
      <c r="L57" s="419"/>
      <c r="M57" s="174"/>
      <c r="N57" s="174"/>
      <c r="O57" s="174"/>
      <c r="P57" s="174"/>
      <c r="Q57" s="174"/>
    </row>
    <row r="58" ht="27.75" customHeight="1" spans="1:17">
      <c r="A58" s="18">
        <v>2</v>
      </c>
      <c r="B58" s="19">
        <v>2</v>
      </c>
      <c r="C58" s="20">
        <v>1</v>
      </c>
      <c r="D58" s="20">
        <v>1</v>
      </c>
      <c r="E58" s="20">
        <v>1</v>
      </c>
      <c r="F58" s="23">
        <v>17</v>
      </c>
      <c r="G58" s="20" t="s">
        <v>196</v>
      </c>
      <c r="H58" s="386" t="s">
        <v>197</v>
      </c>
      <c r="I58" s="420"/>
      <c r="J58" s="420"/>
      <c r="K58" s="420"/>
      <c r="L58" s="420"/>
      <c r="M58" s="174"/>
      <c r="N58" s="174"/>
      <c r="O58" s="174"/>
      <c r="P58" s="174"/>
      <c r="Q58" s="174"/>
    </row>
    <row r="59" ht="26.25" customHeight="1" spans="1:17">
      <c r="A59" s="387">
        <v>2</v>
      </c>
      <c r="B59" s="367">
        <v>2</v>
      </c>
      <c r="C59" s="368">
        <v>1</v>
      </c>
      <c r="D59" s="368">
        <v>1</v>
      </c>
      <c r="E59" s="368">
        <v>1</v>
      </c>
      <c r="F59" s="370">
        <v>18</v>
      </c>
      <c r="G59" s="368" t="s">
        <v>198</v>
      </c>
      <c r="H59" s="371" t="s">
        <v>199</v>
      </c>
      <c r="I59" s="420"/>
      <c r="J59" s="420"/>
      <c r="K59" s="420"/>
      <c r="L59" s="420"/>
      <c r="M59" s="174"/>
      <c r="N59" s="174"/>
      <c r="O59" s="174"/>
      <c r="P59" s="174"/>
      <c r="Q59" s="174"/>
    </row>
    <row r="60" ht="14.25" customHeight="1" spans="1:17">
      <c r="A60" s="18">
        <v>2</v>
      </c>
      <c r="B60" s="19">
        <v>2</v>
      </c>
      <c r="C60" s="20">
        <v>1</v>
      </c>
      <c r="D60" s="20">
        <v>1</v>
      </c>
      <c r="E60" s="20">
        <v>1</v>
      </c>
      <c r="F60" s="23">
        <v>20</v>
      </c>
      <c r="G60" s="20" t="s">
        <v>55</v>
      </c>
      <c r="H60" s="385" t="s">
        <v>200</v>
      </c>
      <c r="I60" s="420"/>
      <c r="J60" s="419"/>
      <c r="K60" s="419"/>
      <c r="L60" s="419"/>
      <c r="M60" s="174"/>
      <c r="N60" s="174"/>
      <c r="O60" s="174"/>
      <c r="P60" s="174"/>
      <c r="Q60" s="174"/>
    </row>
    <row r="61" ht="27.75" customHeight="1" spans="1:17">
      <c r="A61" s="388">
        <v>2</v>
      </c>
      <c r="B61" s="65">
        <v>2</v>
      </c>
      <c r="C61" s="67">
        <v>1</v>
      </c>
      <c r="D61" s="67">
        <v>1</v>
      </c>
      <c r="E61" s="67">
        <v>1</v>
      </c>
      <c r="F61" s="68">
        <v>21</v>
      </c>
      <c r="G61" s="67" t="s">
        <v>201</v>
      </c>
      <c r="H61" s="389">
        <v>29</v>
      </c>
      <c r="I61" s="420"/>
      <c r="J61" s="419"/>
      <c r="K61" s="419"/>
      <c r="L61" s="419"/>
      <c r="M61" s="174"/>
      <c r="N61" s="174"/>
      <c r="O61" s="174"/>
      <c r="P61" s="174"/>
      <c r="Q61" s="174"/>
    </row>
    <row r="62" ht="12" customHeight="1" spans="1:17">
      <c r="A62" s="388">
        <v>2</v>
      </c>
      <c r="B62" s="65">
        <v>2</v>
      </c>
      <c r="C62" s="67">
        <v>1</v>
      </c>
      <c r="D62" s="67">
        <v>1</v>
      </c>
      <c r="E62" s="67">
        <v>1</v>
      </c>
      <c r="F62" s="68">
        <v>22</v>
      </c>
      <c r="G62" s="67" t="s">
        <v>202</v>
      </c>
      <c r="H62" s="389">
        <v>30</v>
      </c>
      <c r="I62" s="420"/>
      <c r="J62" s="419"/>
      <c r="K62" s="419"/>
      <c r="L62" s="419"/>
      <c r="M62" s="174"/>
      <c r="N62" s="174"/>
      <c r="O62" s="174"/>
      <c r="P62" s="174"/>
      <c r="Q62" s="174"/>
    </row>
    <row r="63" ht="15" customHeight="1" spans="1:17">
      <c r="A63" s="18">
        <v>2</v>
      </c>
      <c r="B63" s="19">
        <v>2</v>
      </c>
      <c r="C63" s="20">
        <v>1</v>
      </c>
      <c r="D63" s="20">
        <v>1</v>
      </c>
      <c r="E63" s="20">
        <v>1</v>
      </c>
      <c r="F63" s="23">
        <v>30</v>
      </c>
      <c r="G63" s="20" t="s">
        <v>203</v>
      </c>
      <c r="H63" s="362">
        <v>31</v>
      </c>
      <c r="I63" s="420"/>
      <c r="J63" s="419"/>
      <c r="K63" s="419"/>
      <c r="L63" s="419"/>
      <c r="M63" s="174"/>
      <c r="N63" s="174"/>
      <c r="O63" s="174"/>
      <c r="P63" s="174"/>
      <c r="Q63" s="174"/>
    </row>
    <row r="64" ht="14.25" customHeight="1" spans="1:17">
      <c r="A64" s="34">
        <v>2</v>
      </c>
      <c r="B64" s="35">
        <v>3</v>
      </c>
      <c r="C64" s="12"/>
      <c r="D64" s="8"/>
      <c r="E64" s="8"/>
      <c r="F64" s="11"/>
      <c r="G64" s="390" t="s">
        <v>204</v>
      </c>
      <c r="H64" s="391">
        <v>32</v>
      </c>
      <c r="I64" s="421">
        <f>SUM(I65+I81)</f>
        <v>0</v>
      </c>
      <c r="J64" s="430">
        <f>SUM(J65+J81)</f>
        <v>0</v>
      </c>
      <c r="K64" s="422">
        <f>SUM(K65+K81)</f>
        <v>0</v>
      </c>
      <c r="L64" s="421">
        <f>SUM(L65+L81)</f>
        <v>0</v>
      </c>
      <c r="M64" s="174"/>
      <c r="N64" s="174"/>
      <c r="O64" s="174"/>
      <c r="P64" s="174"/>
      <c r="Q64" s="174"/>
    </row>
    <row r="65" ht="13.5" customHeight="1" spans="1:17">
      <c r="A65" s="5">
        <v>2</v>
      </c>
      <c r="B65" s="1">
        <v>3</v>
      </c>
      <c r="C65" s="2">
        <v>1</v>
      </c>
      <c r="D65" s="2"/>
      <c r="E65" s="2"/>
      <c r="F65" s="4"/>
      <c r="G65" s="2" t="s">
        <v>58</v>
      </c>
      <c r="H65" s="362">
        <v>33</v>
      </c>
      <c r="I65" s="414">
        <f>SUM(I66+I71+I76)</f>
        <v>0</v>
      </c>
      <c r="J65" s="448">
        <f>SUM(J66+J71+J76)</f>
        <v>0</v>
      </c>
      <c r="K65" s="415">
        <f>SUM(K66+K71+K76)</f>
        <v>0</v>
      </c>
      <c r="L65" s="414">
        <f>SUM(L66+L71+L76)</f>
        <v>0</v>
      </c>
      <c r="M65" s="174"/>
      <c r="N65" s="174"/>
      <c r="O65" s="174"/>
      <c r="P65" s="174"/>
      <c r="Q65" s="174"/>
    </row>
    <row r="66" ht="15" customHeight="1" spans="1:17">
      <c r="A66" s="5">
        <v>2</v>
      </c>
      <c r="B66" s="1">
        <v>3</v>
      </c>
      <c r="C66" s="2">
        <v>1</v>
      </c>
      <c r="D66" s="2">
        <v>1</v>
      </c>
      <c r="E66" s="2"/>
      <c r="F66" s="4"/>
      <c r="G66" s="2" t="s">
        <v>205</v>
      </c>
      <c r="H66" s="391">
        <v>34</v>
      </c>
      <c r="I66" s="414">
        <f>I67</f>
        <v>0</v>
      </c>
      <c r="J66" s="448">
        <f>J67</f>
        <v>0</v>
      </c>
      <c r="K66" s="415">
        <f>K67</f>
        <v>0</v>
      </c>
      <c r="L66" s="414">
        <f>L67</f>
        <v>0</v>
      </c>
      <c r="M66" s="174"/>
      <c r="N66" s="174"/>
      <c r="O66" s="174"/>
      <c r="P66" s="174"/>
      <c r="Q66" s="174"/>
    </row>
    <row r="67" ht="13.5" customHeight="1" spans="1:17">
      <c r="A67" s="5">
        <v>2</v>
      </c>
      <c r="B67" s="1">
        <v>3</v>
      </c>
      <c r="C67" s="2">
        <v>1</v>
      </c>
      <c r="D67" s="2">
        <v>1</v>
      </c>
      <c r="E67" s="2">
        <v>1</v>
      </c>
      <c r="F67" s="4"/>
      <c r="G67" s="2" t="s">
        <v>205</v>
      </c>
      <c r="H67" s="362">
        <v>35</v>
      </c>
      <c r="I67" s="414">
        <f>SUM(I68:I70)</f>
        <v>0</v>
      </c>
      <c r="J67" s="448">
        <f>SUM(J68:J70)</f>
        <v>0</v>
      </c>
      <c r="K67" s="415">
        <f>SUM(K68:K70)</f>
        <v>0</v>
      </c>
      <c r="L67" s="414">
        <f>SUM(L68:L70)</f>
        <v>0</v>
      </c>
      <c r="M67" s="174"/>
      <c r="N67" s="174"/>
      <c r="O67" s="174"/>
      <c r="P67" s="174"/>
      <c r="Q67" s="174"/>
    </row>
    <row r="68" s="77" customFormat="1" ht="30" customHeight="1" spans="1:17">
      <c r="A68" s="18">
        <v>2</v>
      </c>
      <c r="B68" s="19">
        <v>3</v>
      </c>
      <c r="C68" s="20">
        <v>1</v>
      </c>
      <c r="D68" s="20">
        <v>1</v>
      </c>
      <c r="E68" s="20">
        <v>1</v>
      </c>
      <c r="F68" s="23">
        <v>1</v>
      </c>
      <c r="G68" s="20" t="s">
        <v>60</v>
      </c>
      <c r="H68" s="391">
        <v>36</v>
      </c>
      <c r="I68" s="420"/>
      <c r="J68" s="420"/>
      <c r="K68" s="420"/>
      <c r="L68" s="420"/>
      <c r="M68" s="241"/>
      <c r="N68" s="241"/>
      <c r="O68" s="241"/>
      <c r="P68" s="241"/>
      <c r="Q68" s="241"/>
    </row>
    <row r="69" ht="27" customHeight="1" spans="1:17">
      <c r="A69" s="18">
        <v>2</v>
      </c>
      <c r="B69" s="25">
        <v>3</v>
      </c>
      <c r="C69" s="26">
        <v>1</v>
      </c>
      <c r="D69" s="26">
        <v>1</v>
      </c>
      <c r="E69" s="26">
        <v>1</v>
      </c>
      <c r="F69" s="28">
        <v>2</v>
      </c>
      <c r="G69" s="26" t="s">
        <v>61</v>
      </c>
      <c r="H69" s="362">
        <v>37</v>
      </c>
      <c r="I69" s="418"/>
      <c r="J69" s="418"/>
      <c r="K69" s="418"/>
      <c r="L69" s="418"/>
      <c r="M69" s="174"/>
      <c r="N69" s="174"/>
      <c r="O69" s="174"/>
      <c r="P69" s="174"/>
      <c r="Q69" s="174"/>
    </row>
    <row r="70" ht="16.5" customHeight="1" spans="1:17">
      <c r="A70" s="19">
        <v>2</v>
      </c>
      <c r="B70" s="20">
        <v>3</v>
      </c>
      <c r="C70" s="20">
        <v>1</v>
      </c>
      <c r="D70" s="20">
        <v>1</v>
      </c>
      <c r="E70" s="20">
        <v>1</v>
      </c>
      <c r="F70" s="23">
        <v>3</v>
      </c>
      <c r="G70" s="20" t="s">
        <v>62</v>
      </c>
      <c r="H70" s="391">
        <v>38</v>
      </c>
      <c r="I70" s="449"/>
      <c r="J70" s="420"/>
      <c r="K70" s="420"/>
      <c r="L70" s="420"/>
      <c r="M70" s="174"/>
      <c r="N70" s="174"/>
      <c r="O70" s="174"/>
      <c r="P70" s="174"/>
      <c r="Q70" s="174"/>
    </row>
    <row r="71" ht="29.25" customHeight="1" spans="1:17">
      <c r="A71" s="10">
        <v>2</v>
      </c>
      <c r="B71" s="8">
        <v>3</v>
      </c>
      <c r="C71" s="8">
        <v>1</v>
      </c>
      <c r="D71" s="8">
        <v>2</v>
      </c>
      <c r="E71" s="8"/>
      <c r="F71" s="11"/>
      <c r="G71" s="8" t="s">
        <v>206</v>
      </c>
      <c r="H71" s="362">
        <v>39</v>
      </c>
      <c r="I71" s="421">
        <f>I72</f>
        <v>0</v>
      </c>
      <c r="J71" s="430">
        <f>J72</f>
        <v>0</v>
      </c>
      <c r="K71" s="422">
        <f>K72</f>
        <v>0</v>
      </c>
      <c r="L71" s="422">
        <f>L72</f>
        <v>0</v>
      </c>
      <c r="M71" s="174"/>
      <c r="N71" s="174"/>
      <c r="O71" s="174"/>
      <c r="P71" s="174"/>
      <c r="Q71" s="174"/>
    </row>
    <row r="72" ht="27" customHeight="1" spans="1:17">
      <c r="A72" s="14">
        <v>2</v>
      </c>
      <c r="B72" s="15">
        <v>3</v>
      </c>
      <c r="C72" s="15">
        <v>1</v>
      </c>
      <c r="D72" s="15">
        <v>2</v>
      </c>
      <c r="E72" s="15">
        <v>1</v>
      </c>
      <c r="F72" s="17"/>
      <c r="G72" s="8" t="s">
        <v>206</v>
      </c>
      <c r="H72" s="391">
        <v>40</v>
      </c>
      <c r="I72" s="417">
        <f>SUM(I73:I75)</f>
        <v>0</v>
      </c>
      <c r="J72" s="450">
        <f>SUM(J73:J75)</f>
        <v>0</v>
      </c>
      <c r="K72" s="416">
        <f>SUM(K73:K75)</f>
        <v>0</v>
      </c>
      <c r="L72" s="415">
        <f>SUM(L73:L75)</f>
        <v>0</v>
      </c>
      <c r="M72" s="174"/>
      <c r="N72" s="174"/>
      <c r="O72" s="174"/>
      <c r="P72" s="174"/>
      <c r="Q72" s="174"/>
    </row>
    <row r="73" s="77" customFormat="1" ht="27" customHeight="1" spans="1:17">
      <c r="A73" s="19">
        <v>2</v>
      </c>
      <c r="B73" s="20">
        <v>3</v>
      </c>
      <c r="C73" s="20">
        <v>1</v>
      </c>
      <c r="D73" s="20">
        <v>2</v>
      </c>
      <c r="E73" s="20">
        <v>1</v>
      </c>
      <c r="F73" s="23">
        <v>1</v>
      </c>
      <c r="G73" s="19" t="s">
        <v>60</v>
      </c>
      <c r="H73" s="362">
        <v>41</v>
      </c>
      <c r="I73" s="420"/>
      <c r="J73" s="420"/>
      <c r="K73" s="420"/>
      <c r="L73" s="420"/>
      <c r="M73" s="241"/>
      <c r="N73" s="241"/>
      <c r="O73" s="241"/>
      <c r="P73" s="241"/>
      <c r="Q73" s="241"/>
    </row>
    <row r="74" ht="27.75" customHeight="1" spans="1:17">
      <c r="A74" s="19">
        <v>2</v>
      </c>
      <c r="B74" s="20">
        <v>3</v>
      </c>
      <c r="C74" s="20">
        <v>1</v>
      </c>
      <c r="D74" s="20">
        <v>2</v>
      </c>
      <c r="E74" s="20">
        <v>1</v>
      </c>
      <c r="F74" s="23">
        <v>2</v>
      </c>
      <c r="G74" s="19" t="s">
        <v>61</v>
      </c>
      <c r="H74" s="391">
        <v>42</v>
      </c>
      <c r="I74" s="420"/>
      <c r="J74" s="420"/>
      <c r="K74" s="420"/>
      <c r="L74" s="420"/>
      <c r="M74" s="174"/>
      <c r="N74" s="174"/>
      <c r="O74" s="174"/>
      <c r="P74" s="174"/>
      <c r="Q74" s="174"/>
    </row>
    <row r="75" ht="15" customHeight="1" spans="1:17">
      <c r="A75" s="19">
        <v>2</v>
      </c>
      <c r="B75" s="20">
        <v>3</v>
      </c>
      <c r="C75" s="20">
        <v>1</v>
      </c>
      <c r="D75" s="20">
        <v>2</v>
      </c>
      <c r="E75" s="20">
        <v>1</v>
      </c>
      <c r="F75" s="23">
        <v>3</v>
      </c>
      <c r="G75" s="19" t="s">
        <v>62</v>
      </c>
      <c r="H75" s="362">
        <v>43</v>
      </c>
      <c r="I75" s="420"/>
      <c r="J75" s="420"/>
      <c r="K75" s="420"/>
      <c r="L75" s="420"/>
      <c r="M75" s="174"/>
      <c r="N75" s="174"/>
      <c r="O75" s="174"/>
      <c r="P75" s="174"/>
      <c r="Q75" s="174"/>
    </row>
    <row r="76" ht="30" customHeight="1" spans="1:17">
      <c r="A76" s="1">
        <v>2</v>
      </c>
      <c r="B76" s="2">
        <v>3</v>
      </c>
      <c r="C76" s="2">
        <v>1</v>
      </c>
      <c r="D76" s="2">
        <v>3</v>
      </c>
      <c r="E76" s="2"/>
      <c r="F76" s="4"/>
      <c r="G76" s="1" t="s">
        <v>207</v>
      </c>
      <c r="H76" s="391">
        <v>44</v>
      </c>
      <c r="I76" s="414">
        <f>I77</f>
        <v>0</v>
      </c>
      <c r="J76" s="448">
        <f>J77</f>
        <v>0</v>
      </c>
      <c r="K76" s="448">
        <f>K77</f>
        <v>0</v>
      </c>
      <c r="L76" s="415">
        <f>L77</f>
        <v>0</v>
      </c>
      <c r="M76" s="174"/>
      <c r="N76" s="174"/>
      <c r="O76" s="174"/>
      <c r="P76" s="174"/>
      <c r="Q76" s="174"/>
    </row>
    <row r="77" ht="26.25" customHeight="1" spans="1:17">
      <c r="A77" s="1">
        <v>2</v>
      </c>
      <c r="B77" s="2">
        <v>3</v>
      </c>
      <c r="C77" s="2">
        <v>1</v>
      </c>
      <c r="D77" s="2">
        <v>3</v>
      </c>
      <c r="E77" s="2">
        <v>1</v>
      </c>
      <c r="F77" s="4"/>
      <c r="G77" s="1" t="s">
        <v>207</v>
      </c>
      <c r="H77" s="362">
        <v>45</v>
      </c>
      <c r="I77" s="414">
        <f>SUM(I78:I80)</f>
        <v>0</v>
      </c>
      <c r="J77" s="448">
        <f>SUM(J78:J80)</f>
        <v>0</v>
      </c>
      <c r="K77" s="448">
        <f>SUM(K78:K80)</f>
        <v>0</v>
      </c>
      <c r="L77" s="415">
        <f>SUM(L78:L80)</f>
        <v>0</v>
      </c>
      <c r="M77" s="174"/>
      <c r="N77" s="174"/>
      <c r="O77" s="174"/>
      <c r="P77" s="174"/>
      <c r="Q77" s="174"/>
    </row>
    <row r="78" ht="15" customHeight="1" spans="1:17">
      <c r="A78" s="25">
        <v>2</v>
      </c>
      <c r="B78" s="26">
        <v>3</v>
      </c>
      <c r="C78" s="26">
        <v>1</v>
      </c>
      <c r="D78" s="26">
        <v>3</v>
      </c>
      <c r="E78" s="26">
        <v>1</v>
      </c>
      <c r="F78" s="28">
        <v>1</v>
      </c>
      <c r="G78" s="25" t="s">
        <v>208</v>
      </c>
      <c r="H78" s="391">
        <v>46</v>
      </c>
      <c r="I78" s="418"/>
      <c r="J78" s="418"/>
      <c r="K78" s="418"/>
      <c r="L78" s="418"/>
      <c r="M78" s="174"/>
      <c r="N78" s="174"/>
      <c r="O78" s="174"/>
      <c r="P78" s="174"/>
      <c r="Q78" s="174"/>
    </row>
    <row r="79" ht="16.5" customHeight="1" spans="1:17">
      <c r="A79" s="19">
        <v>2</v>
      </c>
      <c r="B79" s="20">
        <v>3</v>
      </c>
      <c r="C79" s="20">
        <v>1</v>
      </c>
      <c r="D79" s="20">
        <v>3</v>
      </c>
      <c r="E79" s="20">
        <v>1</v>
      </c>
      <c r="F79" s="23">
        <v>2</v>
      </c>
      <c r="G79" s="19" t="s">
        <v>209</v>
      </c>
      <c r="H79" s="362">
        <v>47</v>
      </c>
      <c r="I79" s="420"/>
      <c r="J79" s="420"/>
      <c r="K79" s="420"/>
      <c r="L79" s="420"/>
      <c r="M79" s="174"/>
      <c r="N79" s="174"/>
      <c r="O79" s="174"/>
      <c r="P79" s="174"/>
      <c r="Q79" s="174"/>
    </row>
    <row r="80" ht="17.25" customHeight="1" spans="1:17">
      <c r="A80" s="25">
        <v>2</v>
      </c>
      <c r="B80" s="26">
        <v>3</v>
      </c>
      <c r="C80" s="26">
        <v>1</v>
      </c>
      <c r="D80" s="26">
        <v>3</v>
      </c>
      <c r="E80" s="26">
        <v>1</v>
      </c>
      <c r="F80" s="28">
        <v>3</v>
      </c>
      <c r="G80" s="25" t="s">
        <v>210</v>
      </c>
      <c r="H80" s="391">
        <v>48</v>
      </c>
      <c r="I80" s="451"/>
      <c r="J80" s="418"/>
      <c r="K80" s="418"/>
      <c r="L80" s="418"/>
      <c r="M80" s="174"/>
      <c r="N80" s="174"/>
      <c r="O80" s="174"/>
      <c r="P80" s="174"/>
      <c r="Q80" s="174"/>
    </row>
    <row r="81" ht="14.25" customHeight="1" spans="1:17">
      <c r="A81" s="431">
        <v>2</v>
      </c>
      <c r="B81" s="432">
        <v>3</v>
      </c>
      <c r="C81" s="432">
        <v>2</v>
      </c>
      <c r="D81" s="432"/>
      <c r="E81" s="432"/>
      <c r="F81" s="433"/>
      <c r="G81" s="431" t="s">
        <v>68</v>
      </c>
      <c r="H81" s="371">
        <v>49</v>
      </c>
      <c r="I81" s="414">
        <f>I82</f>
        <v>0</v>
      </c>
      <c r="J81" s="448">
        <f t="shared" ref="J81:L83" si="3">J82</f>
        <v>0</v>
      </c>
      <c r="K81" s="448">
        <f t="shared" si="3"/>
        <v>0</v>
      </c>
      <c r="L81" s="415">
        <f t="shared" si="3"/>
        <v>0</v>
      </c>
      <c r="M81" s="174"/>
      <c r="N81" s="174"/>
      <c r="O81" s="174"/>
      <c r="P81" s="174"/>
      <c r="Q81" s="174"/>
    </row>
    <row r="82" ht="37.5" customHeight="1" spans="1:17">
      <c r="A82" s="431">
        <v>2</v>
      </c>
      <c r="B82" s="432">
        <v>3</v>
      </c>
      <c r="C82" s="432">
        <v>2</v>
      </c>
      <c r="D82" s="432">
        <v>1</v>
      </c>
      <c r="E82" s="432"/>
      <c r="F82" s="433"/>
      <c r="G82" s="431" t="s">
        <v>69</v>
      </c>
      <c r="H82" s="385">
        <v>50</v>
      </c>
      <c r="I82" s="414">
        <f>I83</f>
        <v>0</v>
      </c>
      <c r="J82" s="448">
        <f t="shared" si="3"/>
        <v>0</v>
      </c>
      <c r="K82" s="448">
        <f t="shared" si="3"/>
        <v>0</v>
      </c>
      <c r="L82" s="415">
        <f t="shared" si="3"/>
        <v>0</v>
      </c>
      <c r="M82" s="174"/>
      <c r="N82" s="174"/>
      <c r="O82" s="174"/>
      <c r="P82" s="174"/>
      <c r="Q82" s="174"/>
    </row>
    <row r="83" ht="28.5" customHeight="1" spans="1:17">
      <c r="A83" s="431">
        <v>2</v>
      </c>
      <c r="B83" s="432">
        <v>3</v>
      </c>
      <c r="C83" s="432">
        <v>2</v>
      </c>
      <c r="D83" s="432">
        <v>1</v>
      </c>
      <c r="E83" s="432">
        <v>1</v>
      </c>
      <c r="F83" s="433"/>
      <c r="G83" s="431" t="s">
        <v>69</v>
      </c>
      <c r="H83" s="371">
        <v>51</v>
      </c>
      <c r="I83" s="414">
        <f>I84</f>
        <v>0</v>
      </c>
      <c r="J83" s="448">
        <f t="shared" si="3"/>
        <v>0</v>
      </c>
      <c r="K83" s="448">
        <f t="shared" si="3"/>
        <v>0</v>
      </c>
      <c r="L83" s="415">
        <f t="shared" si="3"/>
        <v>0</v>
      </c>
      <c r="M83" s="174"/>
      <c r="N83" s="174"/>
      <c r="O83" s="174"/>
      <c r="P83" s="174"/>
      <c r="Q83" s="174"/>
    </row>
    <row r="84" ht="31.5" customHeight="1" spans="1:17">
      <c r="A84" s="367">
        <v>2</v>
      </c>
      <c r="B84" s="368">
        <v>3</v>
      </c>
      <c r="C84" s="368">
        <v>2</v>
      </c>
      <c r="D84" s="368">
        <v>1</v>
      </c>
      <c r="E84" s="368">
        <v>1</v>
      </c>
      <c r="F84" s="370">
        <v>1</v>
      </c>
      <c r="G84" s="367" t="s">
        <v>69</v>
      </c>
      <c r="H84" s="385">
        <v>52</v>
      </c>
      <c r="I84" s="449"/>
      <c r="J84" s="420"/>
      <c r="K84" s="420"/>
      <c r="L84" s="420"/>
      <c r="M84" s="174"/>
      <c r="N84" s="174"/>
      <c r="O84" s="174"/>
      <c r="P84" s="174"/>
      <c r="Q84" s="174"/>
    </row>
    <row r="85" ht="16.5" customHeight="1" spans="1:17">
      <c r="A85" s="37">
        <v>2</v>
      </c>
      <c r="B85" s="38">
        <v>4</v>
      </c>
      <c r="C85" s="38"/>
      <c r="D85" s="38"/>
      <c r="E85" s="38"/>
      <c r="F85" s="39"/>
      <c r="G85" s="37" t="s">
        <v>70</v>
      </c>
      <c r="H85" s="362" t="s">
        <v>211</v>
      </c>
      <c r="I85" s="414">
        <f>I86</f>
        <v>0</v>
      </c>
      <c r="J85" s="448">
        <f t="shared" ref="J85:L87" si="4">J86</f>
        <v>0</v>
      </c>
      <c r="K85" s="448">
        <f t="shared" si="4"/>
        <v>0</v>
      </c>
      <c r="L85" s="415">
        <f t="shared" si="4"/>
        <v>0</v>
      </c>
      <c r="M85" s="174"/>
      <c r="N85" s="174"/>
      <c r="O85" s="174"/>
      <c r="P85" s="174"/>
      <c r="Q85" s="174"/>
    </row>
    <row r="86" ht="15.75" customHeight="1" spans="1:17">
      <c r="A86" s="1">
        <v>2</v>
      </c>
      <c r="B86" s="2">
        <v>4</v>
      </c>
      <c r="C86" s="2">
        <v>1</v>
      </c>
      <c r="D86" s="2"/>
      <c r="E86" s="2"/>
      <c r="F86" s="4"/>
      <c r="G86" s="1" t="s">
        <v>71</v>
      </c>
      <c r="H86" s="391" t="s">
        <v>212</v>
      </c>
      <c r="I86" s="414">
        <f>I87</f>
        <v>0</v>
      </c>
      <c r="J86" s="448">
        <f t="shared" si="4"/>
        <v>0</v>
      </c>
      <c r="K86" s="448">
        <f t="shared" si="4"/>
        <v>0</v>
      </c>
      <c r="L86" s="415">
        <f t="shared" si="4"/>
        <v>0</v>
      </c>
      <c r="M86" s="174"/>
      <c r="N86" s="174"/>
      <c r="O86" s="174"/>
      <c r="P86" s="174"/>
      <c r="Q86" s="174"/>
    </row>
    <row r="87" ht="17.25" customHeight="1" spans="1:17">
      <c r="A87" s="1">
        <v>2</v>
      </c>
      <c r="B87" s="2">
        <v>4</v>
      </c>
      <c r="C87" s="2">
        <v>1</v>
      </c>
      <c r="D87" s="2">
        <v>1</v>
      </c>
      <c r="E87" s="2"/>
      <c r="F87" s="4"/>
      <c r="G87" s="1" t="s">
        <v>71</v>
      </c>
      <c r="H87" s="362" t="s">
        <v>213</v>
      </c>
      <c r="I87" s="414">
        <f>I88</f>
        <v>0</v>
      </c>
      <c r="J87" s="448">
        <f t="shared" si="4"/>
        <v>0</v>
      </c>
      <c r="K87" s="448">
        <f t="shared" si="4"/>
        <v>0</v>
      </c>
      <c r="L87" s="415">
        <f t="shared" si="4"/>
        <v>0</v>
      </c>
      <c r="M87" s="174"/>
      <c r="N87" s="174"/>
      <c r="O87" s="174"/>
      <c r="P87" s="174"/>
      <c r="Q87" s="174"/>
    </row>
    <row r="88" ht="18" customHeight="1" spans="1:17">
      <c r="A88" s="1">
        <v>2</v>
      </c>
      <c r="B88" s="2">
        <v>4</v>
      </c>
      <c r="C88" s="2">
        <v>1</v>
      </c>
      <c r="D88" s="2">
        <v>1</v>
      </c>
      <c r="E88" s="2">
        <v>1</v>
      </c>
      <c r="F88" s="4"/>
      <c r="G88" s="1" t="s">
        <v>71</v>
      </c>
      <c r="H88" s="391" t="s">
        <v>214</v>
      </c>
      <c r="I88" s="414">
        <f>SUM(I89:I92)-I90</f>
        <v>0</v>
      </c>
      <c r="J88" s="448">
        <f>SUM(J89:J92)-J90</f>
        <v>0</v>
      </c>
      <c r="K88" s="448">
        <f>SUM(K89:K92)-K90</f>
        <v>0</v>
      </c>
      <c r="L88" s="415">
        <f>SUM(L89:L92)-L90</f>
        <v>0</v>
      </c>
      <c r="M88" s="174"/>
      <c r="N88" s="174"/>
      <c r="O88" s="174"/>
      <c r="P88" s="174"/>
      <c r="Q88" s="174"/>
    </row>
    <row r="89" ht="16.5" customHeight="1" spans="1:17">
      <c r="A89" s="19">
        <v>2</v>
      </c>
      <c r="B89" s="20">
        <v>4</v>
      </c>
      <c r="C89" s="20">
        <v>1</v>
      </c>
      <c r="D89" s="20">
        <v>1</v>
      </c>
      <c r="E89" s="20">
        <v>1</v>
      </c>
      <c r="F89" s="23">
        <v>1</v>
      </c>
      <c r="G89" s="19" t="s">
        <v>72</v>
      </c>
      <c r="H89" s="362" t="s">
        <v>215</v>
      </c>
      <c r="I89" s="420"/>
      <c r="J89" s="420"/>
      <c r="K89" s="420"/>
      <c r="L89" s="420"/>
      <c r="M89" s="174"/>
      <c r="N89" s="174"/>
      <c r="O89" s="174"/>
      <c r="P89" s="174"/>
      <c r="Q89" s="174"/>
    </row>
    <row r="90" ht="12.75" customHeight="1" spans="1:17">
      <c r="A90" s="434">
        <v>1</v>
      </c>
      <c r="B90" s="435"/>
      <c r="C90" s="435"/>
      <c r="D90" s="435"/>
      <c r="E90" s="435"/>
      <c r="F90" s="436"/>
      <c r="G90" s="437">
        <v>2</v>
      </c>
      <c r="H90" s="438">
        <v>3</v>
      </c>
      <c r="I90" s="438">
        <v>4</v>
      </c>
      <c r="J90" s="452">
        <v>5</v>
      </c>
      <c r="K90" s="452">
        <v>6</v>
      </c>
      <c r="L90" s="437">
        <v>7</v>
      </c>
      <c r="M90" s="174"/>
      <c r="N90" s="174"/>
      <c r="O90" s="174"/>
      <c r="P90" s="174"/>
      <c r="Q90" s="174"/>
    </row>
    <row r="91" ht="13.5" customHeight="1" spans="1:17">
      <c r="A91" s="19">
        <v>2</v>
      </c>
      <c r="B91" s="19">
        <v>4</v>
      </c>
      <c r="C91" s="19">
        <v>1</v>
      </c>
      <c r="D91" s="20">
        <v>1</v>
      </c>
      <c r="E91" s="20">
        <v>1</v>
      </c>
      <c r="F91" s="40">
        <v>2</v>
      </c>
      <c r="G91" s="21" t="s">
        <v>73</v>
      </c>
      <c r="H91" s="439" t="s">
        <v>216</v>
      </c>
      <c r="I91" s="420"/>
      <c r="J91" s="420"/>
      <c r="K91" s="420"/>
      <c r="L91" s="420"/>
      <c r="M91" s="174"/>
      <c r="N91" s="174"/>
      <c r="O91" s="174"/>
      <c r="P91" s="174"/>
      <c r="Q91" s="174"/>
    </row>
    <row r="92" spans="1:17">
      <c r="A92" s="19">
        <v>2</v>
      </c>
      <c r="B92" s="20">
        <v>4</v>
      </c>
      <c r="C92" s="19">
        <v>1</v>
      </c>
      <c r="D92" s="20">
        <v>1</v>
      </c>
      <c r="E92" s="20">
        <v>1</v>
      </c>
      <c r="F92" s="40">
        <v>3</v>
      </c>
      <c r="G92" s="21" t="s">
        <v>74</v>
      </c>
      <c r="H92" s="439" t="s">
        <v>217</v>
      </c>
      <c r="I92" s="449"/>
      <c r="J92" s="420"/>
      <c r="K92" s="420"/>
      <c r="L92" s="420"/>
      <c r="M92" s="174"/>
      <c r="N92" s="174"/>
      <c r="O92" s="174"/>
      <c r="P92" s="174"/>
      <c r="Q92" s="174"/>
    </row>
    <row r="93" spans="1:17">
      <c r="A93" s="37">
        <v>2</v>
      </c>
      <c r="B93" s="38">
        <v>5</v>
      </c>
      <c r="C93" s="37"/>
      <c r="D93" s="38"/>
      <c r="E93" s="38"/>
      <c r="F93" s="41"/>
      <c r="G93" s="42" t="s">
        <v>75</v>
      </c>
      <c r="H93" s="439" t="s">
        <v>218</v>
      </c>
      <c r="I93" s="414">
        <f>SUM(I94+I99+I104)</f>
        <v>0</v>
      </c>
      <c r="J93" s="448">
        <f>SUM(J94+J99+J104)</f>
        <v>0</v>
      </c>
      <c r="K93" s="448">
        <f>SUM(K94+K99+K104)</f>
        <v>0</v>
      </c>
      <c r="L93" s="415">
        <f>SUM(L94+L99+L104)</f>
        <v>0</v>
      </c>
      <c r="M93" s="174"/>
      <c r="N93" s="174"/>
      <c r="O93" s="174"/>
      <c r="P93" s="174"/>
      <c r="Q93" s="174"/>
    </row>
    <row r="94" spans="1:17">
      <c r="A94" s="10">
        <v>2</v>
      </c>
      <c r="B94" s="8">
        <v>5</v>
      </c>
      <c r="C94" s="10">
        <v>1</v>
      </c>
      <c r="D94" s="8"/>
      <c r="E94" s="8"/>
      <c r="F94" s="43"/>
      <c r="G94" s="9" t="s">
        <v>76</v>
      </c>
      <c r="H94" s="439" t="s">
        <v>219</v>
      </c>
      <c r="I94" s="421">
        <f>I95</f>
        <v>0</v>
      </c>
      <c r="J94" s="430">
        <f t="shared" ref="J94:L95" si="5">J95</f>
        <v>0</v>
      </c>
      <c r="K94" s="430">
        <f t="shared" si="5"/>
        <v>0</v>
      </c>
      <c r="L94" s="422">
        <f t="shared" si="5"/>
        <v>0</v>
      </c>
      <c r="M94" s="174"/>
      <c r="N94" s="174"/>
      <c r="O94" s="174"/>
      <c r="P94" s="174"/>
      <c r="Q94" s="174"/>
    </row>
    <row r="95" spans="1:17">
      <c r="A95" s="1">
        <v>2</v>
      </c>
      <c r="B95" s="2">
        <v>5</v>
      </c>
      <c r="C95" s="1">
        <v>1</v>
      </c>
      <c r="D95" s="2">
        <v>1</v>
      </c>
      <c r="E95" s="2"/>
      <c r="F95" s="44"/>
      <c r="G95" s="3" t="s">
        <v>76</v>
      </c>
      <c r="H95" s="439" t="s">
        <v>220</v>
      </c>
      <c r="I95" s="414">
        <f>I96</f>
        <v>0</v>
      </c>
      <c r="J95" s="448">
        <f t="shared" si="5"/>
        <v>0</v>
      </c>
      <c r="K95" s="448">
        <f t="shared" si="5"/>
        <v>0</v>
      </c>
      <c r="L95" s="415">
        <f t="shared" si="5"/>
        <v>0</v>
      </c>
      <c r="M95" s="174"/>
      <c r="N95" s="174"/>
      <c r="O95" s="174"/>
      <c r="P95" s="174"/>
      <c r="Q95" s="174"/>
    </row>
    <row r="96" spans="1:17">
      <c r="A96" s="1">
        <v>2</v>
      </c>
      <c r="B96" s="2">
        <v>5</v>
      </c>
      <c r="C96" s="1">
        <v>1</v>
      </c>
      <c r="D96" s="2">
        <v>1</v>
      </c>
      <c r="E96" s="2">
        <v>1</v>
      </c>
      <c r="F96" s="44"/>
      <c r="G96" s="3" t="s">
        <v>76</v>
      </c>
      <c r="H96" s="439" t="s">
        <v>221</v>
      </c>
      <c r="I96" s="414">
        <f>SUM(I97:I98)</f>
        <v>0</v>
      </c>
      <c r="J96" s="448">
        <f>SUM(J97:J98)</f>
        <v>0</v>
      </c>
      <c r="K96" s="448">
        <f>SUM(K97:K98)</f>
        <v>0</v>
      </c>
      <c r="L96" s="415">
        <f>SUM(L97:L98)</f>
        <v>0</v>
      </c>
      <c r="M96" s="174"/>
      <c r="N96" s="174"/>
      <c r="O96" s="174"/>
      <c r="P96" s="174"/>
      <c r="Q96" s="174"/>
    </row>
    <row r="97" ht="26.4" spans="1:17">
      <c r="A97" s="1">
        <v>2</v>
      </c>
      <c r="B97" s="2">
        <v>5</v>
      </c>
      <c r="C97" s="1">
        <v>1</v>
      </c>
      <c r="D97" s="2">
        <v>1</v>
      </c>
      <c r="E97" s="2">
        <v>1</v>
      </c>
      <c r="F97" s="44">
        <v>1</v>
      </c>
      <c r="G97" s="3" t="s">
        <v>222</v>
      </c>
      <c r="H97" s="439" t="s">
        <v>223</v>
      </c>
      <c r="I97" s="420"/>
      <c r="J97" s="420"/>
      <c r="K97" s="420"/>
      <c r="L97" s="420"/>
      <c r="M97" s="174"/>
      <c r="N97" s="174"/>
      <c r="O97" s="174"/>
      <c r="P97" s="174"/>
      <c r="Q97" s="174"/>
    </row>
    <row r="98" ht="26.4" spans="1:17">
      <c r="A98" s="46">
        <v>2</v>
      </c>
      <c r="B98" s="31">
        <v>5</v>
      </c>
      <c r="C98" s="30">
        <v>1</v>
      </c>
      <c r="D98" s="31">
        <v>1</v>
      </c>
      <c r="E98" s="31">
        <v>1</v>
      </c>
      <c r="F98" s="440">
        <v>2</v>
      </c>
      <c r="G98" s="64" t="s">
        <v>224</v>
      </c>
      <c r="H98" s="439" t="s">
        <v>225</v>
      </c>
      <c r="I98" s="453"/>
      <c r="J98" s="429"/>
      <c r="K98" s="429"/>
      <c r="L98" s="429"/>
      <c r="M98" s="174"/>
      <c r="N98" s="174"/>
      <c r="O98" s="174"/>
      <c r="P98" s="174"/>
      <c r="Q98" s="174"/>
    </row>
    <row r="99" ht="12" customHeight="1" spans="1:17">
      <c r="A99" s="1">
        <v>2</v>
      </c>
      <c r="B99" s="2">
        <v>5</v>
      </c>
      <c r="C99" s="1">
        <v>2</v>
      </c>
      <c r="D99" s="2"/>
      <c r="E99" s="2"/>
      <c r="F99" s="44"/>
      <c r="G99" s="3" t="s">
        <v>79</v>
      </c>
      <c r="H99" s="439" t="s">
        <v>226</v>
      </c>
      <c r="I99" s="414">
        <f>I100</f>
        <v>0</v>
      </c>
      <c r="J99" s="448">
        <f t="shared" ref="J99:L100" si="6">J100</f>
        <v>0</v>
      </c>
      <c r="K99" s="415">
        <f t="shared" si="6"/>
        <v>0</v>
      </c>
      <c r="L99" s="414">
        <f t="shared" si="6"/>
        <v>0</v>
      </c>
      <c r="M99" s="174"/>
      <c r="N99" s="174"/>
      <c r="O99" s="174"/>
      <c r="P99" s="174"/>
      <c r="Q99" s="174"/>
    </row>
    <row r="100" ht="15.75" customHeight="1" spans="1:17">
      <c r="A100" s="5">
        <v>2</v>
      </c>
      <c r="B100" s="1">
        <v>5</v>
      </c>
      <c r="C100" s="2">
        <v>2</v>
      </c>
      <c r="D100" s="3">
        <v>1</v>
      </c>
      <c r="E100" s="1"/>
      <c r="F100" s="44"/>
      <c r="G100" s="2" t="s">
        <v>79</v>
      </c>
      <c r="H100" s="439" t="s">
        <v>227</v>
      </c>
      <c r="I100" s="414">
        <f>I101</f>
        <v>0</v>
      </c>
      <c r="J100" s="448">
        <f t="shared" si="6"/>
        <v>0</v>
      </c>
      <c r="K100" s="415">
        <f t="shared" si="6"/>
        <v>0</v>
      </c>
      <c r="L100" s="414">
        <f t="shared" si="6"/>
        <v>0</v>
      </c>
      <c r="M100" s="174"/>
      <c r="N100" s="174"/>
      <c r="O100" s="174"/>
      <c r="P100" s="174"/>
      <c r="Q100" s="174"/>
    </row>
    <row r="101" ht="15" customHeight="1" spans="1:17">
      <c r="A101" s="5">
        <v>2</v>
      </c>
      <c r="B101" s="1">
        <v>5</v>
      </c>
      <c r="C101" s="2">
        <v>2</v>
      </c>
      <c r="D101" s="3">
        <v>1</v>
      </c>
      <c r="E101" s="1">
        <v>1</v>
      </c>
      <c r="F101" s="44"/>
      <c r="G101" s="2" t="s">
        <v>79</v>
      </c>
      <c r="H101" s="439" t="s">
        <v>228</v>
      </c>
      <c r="I101" s="414">
        <f>SUM(I102:I103)</f>
        <v>0</v>
      </c>
      <c r="J101" s="448">
        <f>SUM(J102:J103)</f>
        <v>0</v>
      </c>
      <c r="K101" s="415">
        <f>SUM(K102:K103)</f>
        <v>0</v>
      </c>
      <c r="L101" s="414">
        <f>SUM(L102:L103)</f>
        <v>0</v>
      </c>
      <c r="M101" s="174"/>
      <c r="N101" s="174"/>
      <c r="O101" s="174"/>
      <c r="P101" s="174"/>
      <c r="Q101" s="174"/>
    </row>
    <row r="102" ht="26.4" spans="1:17">
      <c r="A102" s="18">
        <v>2</v>
      </c>
      <c r="B102" s="19">
        <v>5</v>
      </c>
      <c r="C102" s="20">
        <v>2</v>
      </c>
      <c r="D102" s="21">
        <v>1</v>
      </c>
      <c r="E102" s="19">
        <v>1</v>
      </c>
      <c r="F102" s="40">
        <v>1</v>
      </c>
      <c r="G102" s="20" t="s">
        <v>229</v>
      </c>
      <c r="H102" s="439" t="s">
        <v>230</v>
      </c>
      <c r="I102" s="449"/>
      <c r="J102" s="420"/>
      <c r="K102" s="420"/>
      <c r="L102" s="420"/>
      <c r="M102" s="174"/>
      <c r="N102" s="174"/>
      <c r="O102" s="174"/>
      <c r="P102" s="174"/>
      <c r="Q102" s="174"/>
    </row>
    <row r="103" ht="25.5" customHeight="1" spans="1:17">
      <c r="A103" s="18">
        <v>2</v>
      </c>
      <c r="B103" s="19">
        <v>5</v>
      </c>
      <c r="C103" s="20">
        <v>2</v>
      </c>
      <c r="D103" s="21">
        <v>1</v>
      </c>
      <c r="E103" s="19">
        <v>1</v>
      </c>
      <c r="F103" s="40">
        <v>2</v>
      </c>
      <c r="G103" s="20" t="s">
        <v>231</v>
      </c>
      <c r="H103" s="439" t="s">
        <v>232</v>
      </c>
      <c r="I103" s="420"/>
      <c r="J103" s="420"/>
      <c r="K103" s="420"/>
      <c r="L103" s="420"/>
      <c r="M103" s="174"/>
      <c r="N103" s="174"/>
      <c r="O103" s="174"/>
      <c r="P103" s="174"/>
      <c r="Q103" s="174"/>
    </row>
    <row r="104" ht="28.5" customHeight="1" spans="1:17">
      <c r="A104" s="5">
        <v>2</v>
      </c>
      <c r="B104" s="1">
        <v>5</v>
      </c>
      <c r="C104" s="2">
        <v>3</v>
      </c>
      <c r="D104" s="3"/>
      <c r="E104" s="1"/>
      <c r="F104" s="44"/>
      <c r="G104" s="2" t="s">
        <v>233</v>
      </c>
      <c r="H104" s="439" t="s">
        <v>234</v>
      </c>
      <c r="I104" s="414">
        <f t="shared" ref="I104:L105" si="7">I105</f>
        <v>0</v>
      </c>
      <c r="J104" s="448">
        <f t="shared" si="7"/>
        <v>0</v>
      </c>
      <c r="K104" s="415">
        <f t="shared" si="7"/>
        <v>0</v>
      </c>
      <c r="L104" s="414">
        <f t="shared" si="7"/>
        <v>0</v>
      </c>
      <c r="M104" s="174"/>
      <c r="N104" s="174"/>
      <c r="O104" s="174"/>
      <c r="P104" s="174"/>
      <c r="Q104" s="174"/>
    </row>
    <row r="105" ht="37.5" customHeight="1" spans="1:17">
      <c r="A105" s="5">
        <v>2</v>
      </c>
      <c r="B105" s="1">
        <v>5</v>
      </c>
      <c r="C105" s="2">
        <v>3</v>
      </c>
      <c r="D105" s="3">
        <v>1</v>
      </c>
      <c r="E105" s="1"/>
      <c r="F105" s="44"/>
      <c r="G105" s="2" t="s">
        <v>235</v>
      </c>
      <c r="H105" s="439" t="s">
        <v>236</v>
      </c>
      <c r="I105" s="414">
        <f t="shared" si="7"/>
        <v>0</v>
      </c>
      <c r="J105" s="448">
        <f t="shared" si="7"/>
        <v>0</v>
      </c>
      <c r="K105" s="415">
        <f t="shared" si="7"/>
        <v>0</v>
      </c>
      <c r="L105" s="414">
        <f t="shared" si="7"/>
        <v>0</v>
      </c>
      <c r="M105" s="174"/>
      <c r="N105" s="174"/>
      <c r="O105" s="174"/>
      <c r="P105" s="174"/>
      <c r="Q105" s="174"/>
    </row>
    <row r="106" ht="41.25" customHeight="1" spans="1:17">
      <c r="A106" s="13">
        <v>2</v>
      </c>
      <c r="B106" s="14">
        <v>5</v>
      </c>
      <c r="C106" s="15">
        <v>3</v>
      </c>
      <c r="D106" s="16">
        <v>1</v>
      </c>
      <c r="E106" s="14">
        <v>1</v>
      </c>
      <c r="F106" s="45"/>
      <c r="G106" s="15" t="s">
        <v>235</v>
      </c>
      <c r="H106" s="439" t="s">
        <v>237</v>
      </c>
      <c r="I106" s="417">
        <f>SUM(I107:I108)</f>
        <v>0</v>
      </c>
      <c r="J106" s="450">
        <f>SUM(J107:J108)</f>
        <v>0</v>
      </c>
      <c r="K106" s="416">
        <f>SUM(K107:K108)</f>
        <v>0</v>
      </c>
      <c r="L106" s="417">
        <f>SUM(L107:L108)</f>
        <v>0</v>
      </c>
      <c r="M106" s="174"/>
      <c r="N106" s="174"/>
      <c r="O106" s="174"/>
      <c r="P106" s="174"/>
      <c r="Q106" s="174"/>
    </row>
    <row r="107" ht="26.25" customHeight="1" spans="1:17">
      <c r="A107" s="18">
        <v>2</v>
      </c>
      <c r="B107" s="19">
        <v>5</v>
      </c>
      <c r="C107" s="20">
        <v>3</v>
      </c>
      <c r="D107" s="21">
        <v>1</v>
      </c>
      <c r="E107" s="19">
        <v>1</v>
      </c>
      <c r="F107" s="40">
        <v>1</v>
      </c>
      <c r="G107" s="20" t="s">
        <v>238</v>
      </c>
      <c r="H107" s="439" t="s">
        <v>239</v>
      </c>
      <c r="I107" s="420"/>
      <c r="J107" s="420"/>
      <c r="K107" s="420"/>
      <c r="L107" s="420"/>
      <c r="M107" s="174"/>
      <c r="N107" s="174"/>
      <c r="O107" s="174"/>
      <c r="P107" s="174"/>
      <c r="Q107" s="174"/>
    </row>
    <row r="108" ht="27.75" customHeight="1" spans="1:17">
      <c r="A108" s="29">
        <v>2</v>
      </c>
      <c r="B108" s="46">
        <v>5</v>
      </c>
      <c r="C108" s="47">
        <v>3</v>
      </c>
      <c r="D108" s="48">
        <v>1</v>
      </c>
      <c r="E108" s="46">
        <v>1</v>
      </c>
      <c r="F108" s="49">
        <v>2</v>
      </c>
      <c r="G108" s="441" t="s">
        <v>240</v>
      </c>
      <c r="H108" s="439" t="s">
        <v>241</v>
      </c>
      <c r="I108" s="454"/>
      <c r="J108" s="420"/>
      <c r="K108" s="420"/>
      <c r="L108" s="420"/>
      <c r="M108" s="174"/>
      <c r="N108" s="174"/>
      <c r="O108" s="174"/>
      <c r="P108" s="174"/>
      <c r="Q108" s="174"/>
    </row>
    <row r="109" ht="27.75" customHeight="1" spans="1:17">
      <c r="A109" s="442">
        <v>2</v>
      </c>
      <c r="B109" s="443">
        <v>5</v>
      </c>
      <c r="C109" s="444">
        <v>3</v>
      </c>
      <c r="D109" s="445">
        <v>2</v>
      </c>
      <c r="E109" s="443"/>
      <c r="F109" s="446"/>
      <c r="G109" s="444" t="s">
        <v>242</v>
      </c>
      <c r="H109" s="447">
        <v>72</v>
      </c>
      <c r="I109" s="454"/>
      <c r="J109" s="455"/>
      <c r="K109" s="420"/>
      <c r="L109" s="420"/>
      <c r="M109" s="174"/>
      <c r="N109" s="174"/>
      <c r="O109" s="174"/>
      <c r="P109" s="174"/>
      <c r="Q109" s="174"/>
    </row>
    <row r="110" ht="25.5" customHeight="1" spans="1:17">
      <c r="A110" s="442">
        <v>2</v>
      </c>
      <c r="B110" s="443">
        <v>5</v>
      </c>
      <c r="C110" s="444">
        <v>3</v>
      </c>
      <c r="D110" s="445">
        <v>2</v>
      </c>
      <c r="E110" s="443">
        <v>1</v>
      </c>
      <c r="F110" s="446"/>
      <c r="G110" s="444" t="s">
        <v>242</v>
      </c>
      <c r="H110" s="447">
        <v>73</v>
      </c>
      <c r="I110" s="454"/>
      <c r="J110" s="455"/>
      <c r="K110" s="420"/>
      <c r="L110" s="420"/>
      <c r="M110" s="174"/>
      <c r="N110" s="174"/>
      <c r="O110" s="174"/>
      <c r="P110" s="174"/>
      <c r="Q110" s="174"/>
    </row>
    <row r="111" ht="30" customHeight="1" spans="1:17">
      <c r="A111" s="442">
        <v>2</v>
      </c>
      <c r="B111" s="443">
        <v>5</v>
      </c>
      <c r="C111" s="444">
        <v>3</v>
      </c>
      <c r="D111" s="445">
        <v>2</v>
      </c>
      <c r="E111" s="443">
        <v>1</v>
      </c>
      <c r="F111" s="446">
        <v>1</v>
      </c>
      <c r="G111" s="444" t="s">
        <v>242</v>
      </c>
      <c r="H111" s="447">
        <v>74</v>
      </c>
      <c r="I111" s="454"/>
      <c r="J111" s="455"/>
      <c r="K111" s="420"/>
      <c r="L111" s="420"/>
      <c r="M111" s="174"/>
      <c r="N111" s="174"/>
      <c r="O111" s="174"/>
      <c r="P111" s="174"/>
      <c r="Q111" s="174"/>
    </row>
    <row r="112" ht="18" customHeight="1" spans="1:17">
      <c r="A112" s="442">
        <v>2</v>
      </c>
      <c r="B112" s="443">
        <v>5</v>
      </c>
      <c r="C112" s="444">
        <v>3</v>
      </c>
      <c r="D112" s="445">
        <v>2</v>
      </c>
      <c r="E112" s="443">
        <v>1</v>
      </c>
      <c r="F112" s="446">
        <v>2</v>
      </c>
      <c r="G112" s="444" t="s">
        <v>243</v>
      </c>
      <c r="H112" s="447">
        <v>75</v>
      </c>
      <c r="I112" s="454"/>
      <c r="J112" s="455"/>
      <c r="K112" s="420"/>
      <c r="L112" s="420"/>
      <c r="M112" s="174"/>
      <c r="N112" s="174"/>
      <c r="O112" s="174"/>
      <c r="P112" s="174"/>
      <c r="Q112" s="174"/>
    </row>
    <row r="113" ht="16.5" customHeight="1" spans="1:17">
      <c r="A113" s="50">
        <v>2</v>
      </c>
      <c r="B113" s="37">
        <v>6</v>
      </c>
      <c r="C113" s="38"/>
      <c r="D113" s="42"/>
      <c r="E113" s="37"/>
      <c r="F113" s="41"/>
      <c r="G113" s="51" t="s">
        <v>81</v>
      </c>
      <c r="H113" s="439">
        <v>76</v>
      </c>
      <c r="I113" s="414">
        <f>SUM(I114+I119+I123+I127+I131)</f>
        <v>0</v>
      </c>
      <c r="J113" s="448">
        <f>SUM(J114+J119+J123+J127+J131)</f>
        <v>0</v>
      </c>
      <c r="K113" s="415">
        <f>SUM(K114+K119+K123+K127+K131)</f>
        <v>0</v>
      </c>
      <c r="L113" s="414">
        <f>SUM(L114+L119+L123+L127+L131)</f>
        <v>0</v>
      </c>
      <c r="M113" s="174"/>
      <c r="N113" s="174"/>
      <c r="O113" s="174"/>
      <c r="P113" s="174"/>
      <c r="Q113" s="174"/>
    </row>
    <row r="114" ht="14.25" customHeight="1" spans="1:17">
      <c r="A114" s="13">
        <v>2</v>
      </c>
      <c r="B114" s="14">
        <v>6</v>
      </c>
      <c r="C114" s="15">
        <v>1</v>
      </c>
      <c r="D114" s="16"/>
      <c r="E114" s="14"/>
      <c r="F114" s="45"/>
      <c r="G114" s="15" t="s">
        <v>82</v>
      </c>
      <c r="H114" s="439">
        <v>77</v>
      </c>
      <c r="I114" s="417">
        <f t="shared" ref="I114:L115" si="8">I115</f>
        <v>0</v>
      </c>
      <c r="J114" s="450">
        <f t="shared" si="8"/>
        <v>0</v>
      </c>
      <c r="K114" s="416">
        <f t="shared" si="8"/>
        <v>0</v>
      </c>
      <c r="L114" s="417">
        <f t="shared" si="8"/>
        <v>0</v>
      </c>
      <c r="M114" s="174"/>
      <c r="N114" s="174"/>
      <c r="O114" s="174"/>
      <c r="P114" s="174"/>
      <c r="Q114" s="174"/>
    </row>
    <row r="115" ht="14.25" customHeight="1" spans="1:17">
      <c r="A115" s="5">
        <v>2</v>
      </c>
      <c r="B115" s="1">
        <v>6</v>
      </c>
      <c r="C115" s="2">
        <v>1</v>
      </c>
      <c r="D115" s="3">
        <v>1</v>
      </c>
      <c r="E115" s="1"/>
      <c r="F115" s="44"/>
      <c r="G115" s="2" t="s">
        <v>82</v>
      </c>
      <c r="H115" s="439">
        <v>78</v>
      </c>
      <c r="I115" s="414">
        <f t="shared" si="8"/>
        <v>0</v>
      </c>
      <c r="J115" s="448">
        <f t="shared" si="8"/>
        <v>0</v>
      </c>
      <c r="K115" s="415">
        <f t="shared" si="8"/>
        <v>0</v>
      </c>
      <c r="L115" s="414">
        <f t="shared" si="8"/>
        <v>0</v>
      </c>
      <c r="M115" s="174"/>
      <c r="N115" s="174"/>
      <c r="O115" s="174"/>
      <c r="P115" s="174"/>
      <c r="Q115" s="174"/>
    </row>
    <row r="116" spans="1:17">
      <c r="A116" s="5">
        <v>2</v>
      </c>
      <c r="B116" s="1">
        <v>6</v>
      </c>
      <c r="C116" s="2">
        <v>1</v>
      </c>
      <c r="D116" s="3">
        <v>1</v>
      </c>
      <c r="E116" s="1">
        <v>1</v>
      </c>
      <c r="F116" s="44"/>
      <c r="G116" s="2" t="s">
        <v>82</v>
      </c>
      <c r="H116" s="439">
        <v>79</v>
      </c>
      <c r="I116" s="414">
        <f>SUM(I117:I118)</f>
        <v>0</v>
      </c>
      <c r="J116" s="448">
        <f>SUM(J117:J118)</f>
        <v>0</v>
      </c>
      <c r="K116" s="415">
        <f>SUM(K117:K118)</f>
        <v>0</v>
      </c>
      <c r="L116" s="414">
        <f>SUM(L117:L118)</f>
        <v>0</v>
      </c>
      <c r="M116" s="174"/>
      <c r="N116" s="174"/>
      <c r="O116" s="174"/>
      <c r="P116" s="174"/>
      <c r="Q116" s="174"/>
    </row>
    <row r="117" ht="13.5" customHeight="1" spans="1:17">
      <c r="A117" s="5">
        <v>2</v>
      </c>
      <c r="B117" s="1">
        <v>6</v>
      </c>
      <c r="C117" s="2">
        <v>1</v>
      </c>
      <c r="D117" s="3">
        <v>1</v>
      </c>
      <c r="E117" s="1">
        <v>1</v>
      </c>
      <c r="F117" s="44">
        <v>1</v>
      </c>
      <c r="G117" s="2" t="s">
        <v>83</v>
      </c>
      <c r="H117" s="439">
        <v>80</v>
      </c>
      <c r="I117" s="449"/>
      <c r="J117" s="420"/>
      <c r="K117" s="420"/>
      <c r="L117" s="420"/>
      <c r="M117" s="174"/>
      <c r="N117" s="174"/>
      <c r="O117" s="174"/>
      <c r="P117" s="174"/>
      <c r="Q117" s="174"/>
    </row>
    <row r="118" spans="1:17">
      <c r="A118" s="52">
        <v>2</v>
      </c>
      <c r="B118" s="10">
        <v>6</v>
      </c>
      <c r="C118" s="8">
        <v>1</v>
      </c>
      <c r="D118" s="9">
        <v>1</v>
      </c>
      <c r="E118" s="10">
        <v>1</v>
      </c>
      <c r="F118" s="43">
        <v>2</v>
      </c>
      <c r="G118" s="8" t="s">
        <v>84</v>
      </c>
      <c r="H118" s="439">
        <v>81</v>
      </c>
      <c r="I118" s="418"/>
      <c r="J118" s="418"/>
      <c r="K118" s="418"/>
      <c r="L118" s="418"/>
      <c r="M118" s="174"/>
      <c r="N118" s="174"/>
      <c r="O118" s="174"/>
      <c r="P118" s="174"/>
      <c r="Q118" s="174"/>
    </row>
    <row r="119" spans="1:17">
      <c r="A119" s="5">
        <v>2</v>
      </c>
      <c r="B119" s="1">
        <v>6</v>
      </c>
      <c r="C119" s="2">
        <v>2</v>
      </c>
      <c r="D119" s="3"/>
      <c r="E119" s="1"/>
      <c r="F119" s="44"/>
      <c r="G119" s="2" t="s">
        <v>85</v>
      </c>
      <c r="H119" s="439">
        <v>82</v>
      </c>
      <c r="I119" s="414">
        <f>I120</f>
        <v>0</v>
      </c>
      <c r="J119" s="448">
        <f t="shared" ref="J119:L121" si="9">J120</f>
        <v>0</v>
      </c>
      <c r="K119" s="415">
        <f t="shared" si="9"/>
        <v>0</v>
      </c>
      <c r="L119" s="414">
        <f t="shared" si="9"/>
        <v>0</v>
      </c>
      <c r="M119" s="174"/>
      <c r="N119" s="174"/>
      <c r="O119" s="174"/>
      <c r="P119" s="174"/>
      <c r="Q119" s="174"/>
    </row>
    <row r="120" ht="14.25" customHeight="1" spans="1:17">
      <c r="A120" s="5">
        <v>2</v>
      </c>
      <c r="B120" s="1">
        <v>6</v>
      </c>
      <c r="C120" s="2">
        <v>2</v>
      </c>
      <c r="D120" s="3">
        <v>1</v>
      </c>
      <c r="E120" s="1"/>
      <c r="F120" s="44"/>
      <c r="G120" s="2" t="s">
        <v>85</v>
      </c>
      <c r="H120" s="439">
        <v>83</v>
      </c>
      <c r="I120" s="414">
        <f>I121</f>
        <v>0</v>
      </c>
      <c r="J120" s="448">
        <f t="shared" si="9"/>
        <v>0</v>
      </c>
      <c r="K120" s="415">
        <f t="shared" si="9"/>
        <v>0</v>
      </c>
      <c r="L120" s="414">
        <f t="shared" si="9"/>
        <v>0</v>
      </c>
      <c r="M120" s="174"/>
      <c r="N120" s="174"/>
      <c r="O120" s="174"/>
      <c r="P120" s="174"/>
      <c r="Q120" s="174"/>
    </row>
    <row r="121" ht="14.25" customHeight="1" spans="1:17">
      <c r="A121" s="5">
        <v>2</v>
      </c>
      <c r="B121" s="1">
        <v>6</v>
      </c>
      <c r="C121" s="2">
        <v>2</v>
      </c>
      <c r="D121" s="3">
        <v>1</v>
      </c>
      <c r="E121" s="1">
        <v>1</v>
      </c>
      <c r="F121" s="44"/>
      <c r="G121" s="2" t="s">
        <v>85</v>
      </c>
      <c r="H121" s="439">
        <v>84</v>
      </c>
      <c r="I121" s="456">
        <f>I122</f>
        <v>0</v>
      </c>
      <c r="J121" s="457">
        <f t="shared" si="9"/>
        <v>0</v>
      </c>
      <c r="K121" s="458">
        <f t="shared" si="9"/>
        <v>0</v>
      </c>
      <c r="L121" s="456">
        <f t="shared" si="9"/>
        <v>0</v>
      </c>
      <c r="M121" s="174"/>
      <c r="N121" s="174"/>
      <c r="O121" s="174"/>
      <c r="P121" s="174"/>
      <c r="Q121" s="174"/>
    </row>
    <row r="122" spans="1:17">
      <c r="A122" s="5">
        <v>2</v>
      </c>
      <c r="B122" s="1">
        <v>6</v>
      </c>
      <c r="C122" s="2">
        <v>2</v>
      </c>
      <c r="D122" s="3">
        <v>1</v>
      </c>
      <c r="E122" s="1">
        <v>1</v>
      </c>
      <c r="F122" s="44">
        <v>1</v>
      </c>
      <c r="G122" s="2" t="s">
        <v>85</v>
      </c>
      <c r="H122" s="439">
        <v>85</v>
      </c>
      <c r="I122" s="420"/>
      <c r="J122" s="420"/>
      <c r="K122" s="420"/>
      <c r="L122" s="420"/>
      <c r="M122" s="174"/>
      <c r="N122" s="174"/>
      <c r="O122" s="174"/>
      <c r="P122" s="174"/>
      <c r="Q122" s="174"/>
    </row>
    <row r="123" ht="26.25" customHeight="1" spans="1:17">
      <c r="A123" s="52">
        <v>2</v>
      </c>
      <c r="B123" s="10">
        <v>6</v>
      </c>
      <c r="C123" s="8">
        <v>3</v>
      </c>
      <c r="D123" s="9"/>
      <c r="E123" s="10"/>
      <c r="F123" s="43"/>
      <c r="G123" s="8" t="s">
        <v>86</v>
      </c>
      <c r="H123" s="439">
        <v>86</v>
      </c>
      <c r="I123" s="421">
        <f>I124</f>
        <v>0</v>
      </c>
      <c r="J123" s="430">
        <f t="shared" ref="J123:L125" si="10">J124</f>
        <v>0</v>
      </c>
      <c r="K123" s="422">
        <f t="shared" si="10"/>
        <v>0</v>
      </c>
      <c r="L123" s="421">
        <f t="shared" si="10"/>
        <v>0</v>
      </c>
      <c r="M123" s="174"/>
      <c r="N123" s="174"/>
      <c r="O123" s="174"/>
      <c r="P123" s="174"/>
      <c r="Q123" s="174"/>
    </row>
    <row r="124" ht="26.4" spans="1:17">
      <c r="A124" s="5">
        <v>2</v>
      </c>
      <c r="B124" s="1">
        <v>6</v>
      </c>
      <c r="C124" s="2">
        <v>3</v>
      </c>
      <c r="D124" s="3">
        <v>1</v>
      </c>
      <c r="E124" s="1"/>
      <c r="F124" s="44"/>
      <c r="G124" s="2" t="s">
        <v>86</v>
      </c>
      <c r="H124" s="439">
        <v>87</v>
      </c>
      <c r="I124" s="414">
        <f>I125</f>
        <v>0</v>
      </c>
      <c r="J124" s="448">
        <f t="shared" si="10"/>
        <v>0</v>
      </c>
      <c r="K124" s="415">
        <f t="shared" si="10"/>
        <v>0</v>
      </c>
      <c r="L124" s="414">
        <f t="shared" si="10"/>
        <v>0</v>
      </c>
      <c r="M124" s="174"/>
      <c r="N124" s="174"/>
      <c r="O124" s="174"/>
      <c r="P124" s="174"/>
      <c r="Q124" s="174"/>
    </row>
    <row r="125" ht="26.25" customHeight="1" spans="1:17">
      <c r="A125" s="5">
        <v>2</v>
      </c>
      <c r="B125" s="1">
        <v>6</v>
      </c>
      <c r="C125" s="2">
        <v>3</v>
      </c>
      <c r="D125" s="3">
        <v>1</v>
      </c>
      <c r="E125" s="1">
        <v>1</v>
      </c>
      <c r="F125" s="44"/>
      <c r="G125" s="2" t="s">
        <v>86</v>
      </c>
      <c r="H125" s="439">
        <v>88</v>
      </c>
      <c r="I125" s="414">
        <f>I126</f>
        <v>0</v>
      </c>
      <c r="J125" s="448">
        <f t="shared" si="10"/>
        <v>0</v>
      </c>
      <c r="K125" s="415">
        <f t="shared" si="10"/>
        <v>0</v>
      </c>
      <c r="L125" s="414">
        <f t="shared" si="10"/>
        <v>0</v>
      </c>
      <c r="M125" s="174"/>
      <c r="N125" s="174"/>
      <c r="O125" s="174"/>
      <c r="P125" s="174"/>
      <c r="Q125" s="174"/>
    </row>
    <row r="126" ht="27" customHeight="1" spans="1:17">
      <c r="A126" s="5">
        <v>2</v>
      </c>
      <c r="B126" s="1">
        <v>6</v>
      </c>
      <c r="C126" s="2">
        <v>3</v>
      </c>
      <c r="D126" s="3">
        <v>1</v>
      </c>
      <c r="E126" s="1">
        <v>1</v>
      </c>
      <c r="F126" s="44">
        <v>1</v>
      </c>
      <c r="G126" s="2" t="s">
        <v>86</v>
      </c>
      <c r="H126" s="439">
        <v>89</v>
      </c>
      <c r="I126" s="449"/>
      <c r="J126" s="420"/>
      <c r="K126" s="420"/>
      <c r="L126" s="420"/>
      <c r="M126" s="174"/>
      <c r="N126" s="174"/>
      <c r="O126" s="174"/>
      <c r="P126" s="174"/>
      <c r="Q126" s="174"/>
    </row>
    <row r="127" ht="26.4" spans="1:17">
      <c r="A127" s="52">
        <v>2</v>
      </c>
      <c r="B127" s="10">
        <v>6</v>
      </c>
      <c r="C127" s="8">
        <v>4</v>
      </c>
      <c r="D127" s="9"/>
      <c r="E127" s="10"/>
      <c r="F127" s="43"/>
      <c r="G127" s="8" t="s">
        <v>87</v>
      </c>
      <c r="H127" s="439">
        <v>90</v>
      </c>
      <c r="I127" s="421">
        <f>I128</f>
        <v>0</v>
      </c>
      <c r="J127" s="430">
        <f t="shared" ref="J127:L129" si="11">J128</f>
        <v>0</v>
      </c>
      <c r="K127" s="422">
        <f t="shared" si="11"/>
        <v>0</v>
      </c>
      <c r="L127" s="421">
        <f t="shared" si="11"/>
        <v>0</v>
      </c>
      <c r="M127" s="174"/>
      <c r="N127" s="174"/>
      <c r="O127" s="174"/>
      <c r="P127" s="174"/>
      <c r="Q127" s="174"/>
    </row>
    <row r="128" ht="27" customHeight="1" spans="1:17">
      <c r="A128" s="5">
        <v>2</v>
      </c>
      <c r="B128" s="1">
        <v>6</v>
      </c>
      <c r="C128" s="2">
        <v>4</v>
      </c>
      <c r="D128" s="3">
        <v>1</v>
      </c>
      <c r="E128" s="1"/>
      <c r="F128" s="44"/>
      <c r="G128" s="2" t="s">
        <v>87</v>
      </c>
      <c r="H128" s="439">
        <v>91</v>
      </c>
      <c r="I128" s="414">
        <f>I129</f>
        <v>0</v>
      </c>
      <c r="J128" s="448">
        <f t="shared" si="11"/>
        <v>0</v>
      </c>
      <c r="K128" s="415">
        <f t="shared" si="11"/>
        <v>0</v>
      </c>
      <c r="L128" s="414">
        <f t="shared" si="11"/>
        <v>0</v>
      </c>
      <c r="M128" s="174"/>
      <c r="N128" s="174"/>
      <c r="O128" s="174"/>
      <c r="P128" s="174"/>
      <c r="Q128" s="174"/>
    </row>
    <row r="129" ht="27" customHeight="1" spans="1:17">
      <c r="A129" s="5">
        <v>2</v>
      </c>
      <c r="B129" s="1">
        <v>6</v>
      </c>
      <c r="C129" s="2">
        <v>4</v>
      </c>
      <c r="D129" s="3">
        <v>1</v>
      </c>
      <c r="E129" s="1">
        <v>1</v>
      </c>
      <c r="F129" s="44"/>
      <c r="G129" s="2" t="s">
        <v>87</v>
      </c>
      <c r="H129" s="439">
        <v>92</v>
      </c>
      <c r="I129" s="414">
        <f>I130</f>
        <v>0</v>
      </c>
      <c r="J129" s="448">
        <f t="shared" si="11"/>
        <v>0</v>
      </c>
      <c r="K129" s="415">
        <f t="shared" si="11"/>
        <v>0</v>
      </c>
      <c r="L129" s="414">
        <f t="shared" si="11"/>
        <v>0</v>
      </c>
      <c r="M129" s="174"/>
      <c r="N129" s="174"/>
      <c r="O129" s="174"/>
      <c r="P129" s="174"/>
      <c r="Q129" s="174"/>
    </row>
    <row r="130" ht="27.75" customHeight="1" spans="1:17">
      <c r="A130" s="5">
        <v>2</v>
      </c>
      <c r="B130" s="1">
        <v>6</v>
      </c>
      <c r="C130" s="2">
        <v>4</v>
      </c>
      <c r="D130" s="3">
        <v>1</v>
      </c>
      <c r="E130" s="1">
        <v>1</v>
      </c>
      <c r="F130" s="44">
        <v>1</v>
      </c>
      <c r="G130" s="2" t="s">
        <v>87</v>
      </c>
      <c r="H130" s="439">
        <v>93</v>
      </c>
      <c r="I130" s="449"/>
      <c r="J130" s="420"/>
      <c r="K130" s="420"/>
      <c r="L130" s="420"/>
      <c r="M130" s="174"/>
      <c r="N130" s="174"/>
      <c r="O130" s="174"/>
      <c r="P130" s="174"/>
      <c r="Q130" s="174"/>
    </row>
    <row r="131" ht="27" customHeight="1" spans="1:17">
      <c r="A131" s="13">
        <v>2</v>
      </c>
      <c r="B131" s="53">
        <v>6</v>
      </c>
      <c r="C131" s="54">
        <v>5</v>
      </c>
      <c r="D131" s="55"/>
      <c r="E131" s="53"/>
      <c r="F131" s="56"/>
      <c r="G131" s="55" t="s">
        <v>244</v>
      </c>
      <c r="H131" s="439">
        <v>94</v>
      </c>
      <c r="I131" s="423">
        <f>I132</f>
        <v>0</v>
      </c>
      <c r="J131" s="424">
        <f t="shared" ref="J131:L133" si="12">J132</f>
        <v>0</v>
      </c>
      <c r="K131" s="425">
        <f t="shared" si="12"/>
        <v>0</v>
      </c>
      <c r="L131" s="423">
        <f t="shared" si="12"/>
        <v>0</v>
      </c>
      <c r="M131" s="174"/>
      <c r="N131" s="174"/>
      <c r="O131" s="174"/>
      <c r="P131" s="174"/>
      <c r="Q131" s="174"/>
    </row>
    <row r="132" ht="26.4" spans="1:17">
      <c r="A132" s="5">
        <v>2</v>
      </c>
      <c r="B132" s="1">
        <v>6</v>
      </c>
      <c r="C132" s="2">
        <v>5</v>
      </c>
      <c r="D132" s="3">
        <v>1</v>
      </c>
      <c r="E132" s="1"/>
      <c r="F132" s="44"/>
      <c r="G132" s="55" t="s">
        <v>244</v>
      </c>
      <c r="H132" s="439">
        <v>95</v>
      </c>
      <c r="I132" s="414">
        <f>I133</f>
        <v>0</v>
      </c>
      <c r="J132" s="448">
        <f t="shared" si="12"/>
        <v>0</v>
      </c>
      <c r="K132" s="415">
        <f t="shared" si="12"/>
        <v>0</v>
      </c>
      <c r="L132" s="414">
        <f t="shared" si="12"/>
        <v>0</v>
      </c>
      <c r="M132" s="174"/>
      <c r="N132" s="174"/>
      <c r="O132" s="174"/>
      <c r="P132" s="174"/>
      <c r="Q132" s="174"/>
    </row>
    <row r="133" ht="25.5" customHeight="1" spans="1:17">
      <c r="A133" s="5">
        <v>2</v>
      </c>
      <c r="B133" s="1">
        <v>6</v>
      </c>
      <c r="C133" s="2">
        <v>5</v>
      </c>
      <c r="D133" s="3">
        <v>1</v>
      </c>
      <c r="E133" s="1">
        <v>1</v>
      </c>
      <c r="F133" s="44"/>
      <c r="G133" s="55" t="s">
        <v>244</v>
      </c>
      <c r="H133" s="439">
        <v>96</v>
      </c>
      <c r="I133" s="414">
        <f>I134</f>
        <v>0</v>
      </c>
      <c r="J133" s="448">
        <f t="shared" si="12"/>
        <v>0</v>
      </c>
      <c r="K133" s="415">
        <f t="shared" si="12"/>
        <v>0</v>
      </c>
      <c r="L133" s="414">
        <f t="shared" si="12"/>
        <v>0</v>
      </c>
      <c r="M133" s="174"/>
      <c r="N133" s="174"/>
      <c r="O133" s="174"/>
      <c r="P133" s="174"/>
      <c r="Q133" s="174"/>
    </row>
    <row r="134" ht="27.75" customHeight="1" spans="1:17">
      <c r="A134" s="1">
        <v>2</v>
      </c>
      <c r="B134" s="2">
        <v>6</v>
      </c>
      <c r="C134" s="1">
        <v>5</v>
      </c>
      <c r="D134" s="1">
        <v>1</v>
      </c>
      <c r="E134" s="3">
        <v>1</v>
      </c>
      <c r="F134" s="44">
        <v>1</v>
      </c>
      <c r="G134" s="55" t="s">
        <v>244</v>
      </c>
      <c r="H134" s="439">
        <v>97</v>
      </c>
      <c r="I134" s="449"/>
      <c r="J134" s="420"/>
      <c r="K134" s="420"/>
      <c r="L134" s="420"/>
      <c r="M134" s="174"/>
      <c r="N134" s="174"/>
      <c r="O134" s="174"/>
      <c r="P134" s="174"/>
      <c r="Q134" s="174"/>
    </row>
    <row r="135" ht="12" customHeight="1" spans="1:17">
      <c r="A135" s="452">
        <v>1</v>
      </c>
      <c r="B135" s="380"/>
      <c r="C135" s="380"/>
      <c r="D135" s="380"/>
      <c r="E135" s="380"/>
      <c r="F135" s="381"/>
      <c r="G135" s="452">
        <v>2</v>
      </c>
      <c r="H135" s="452">
        <v>3</v>
      </c>
      <c r="I135" s="437">
        <v>4</v>
      </c>
      <c r="J135" s="452">
        <v>5</v>
      </c>
      <c r="K135" s="437">
        <v>6</v>
      </c>
      <c r="L135" s="438">
        <v>7</v>
      </c>
      <c r="M135" s="174"/>
      <c r="N135" s="174"/>
      <c r="O135" s="174"/>
      <c r="P135" s="174"/>
      <c r="Q135" s="174"/>
    </row>
    <row r="136" ht="14.25" customHeight="1" spans="1:17">
      <c r="A136" s="50">
        <v>2</v>
      </c>
      <c r="B136" s="37">
        <v>7</v>
      </c>
      <c r="C136" s="37"/>
      <c r="D136" s="38"/>
      <c r="E136" s="38"/>
      <c r="F136" s="39"/>
      <c r="G136" s="42" t="s">
        <v>89</v>
      </c>
      <c r="H136" s="459">
        <v>98</v>
      </c>
      <c r="I136" s="415">
        <f>SUM(I137+I142+I150)</f>
        <v>0</v>
      </c>
      <c r="J136" s="448">
        <f>SUM(J137+J142+J150)</f>
        <v>0</v>
      </c>
      <c r="K136" s="415">
        <f>SUM(K137+K142+K150)</f>
        <v>0</v>
      </c>
      <c r="L136" s="414">
        <f>SUM(L137+L142+L150)</f>
        <v>0</v>
      </c>
      <c r="M136" s="174"/>
      <c r="N136" s="174"/>
      <c r="O136" s="174"/>
      <c r="P136" s="174"/>
      <c r="Q136" s="174"/>
    </row>
    <row r="137" spans="1:17">
      <c r="A137" s="5">
        <v>2</v>
      </c>
      <c r="B137" s="1">
        <v>7</v>
      </c>
      <c r="C137" s="1">
        <v>1</v>
      </c>
      <c r="D137" s="2"/>
      <c r="E137" s="2"/>
      <c r="F137" s="4"/>
      <c r="G137" s="3" t="s">
        <v>90</v>
      </c>
      <c r="H137" s="459">
        <v>99</v>
      </c>
      <c r="I137" s="415">
        <f t="shared" ref="I137:L138" si="13">I138</f>
        <v>0</v>
      </c>
      <c r="J137" s="448">
        <f t="shared" si="13"/>
        <v>0</v>
      </c>
      <c r="K137" s="415">
        <f t="shared" si="13"/>
        <v>0</v>
      </c>
      <c r="L137" s="414">
        <f t="shared" si="13"/>
        <v>0</v>
      </c>
      <c r="M137" s="174"/>
      <c r="N137" s="174"/>
      <c r="O137" s="174"/>
      <c r="P137" s="174"/>
      <c r="Q137" s="174"/>
    </row>
    <row r="138" ht="14.25" customHeight="1" spans="1:17">
      <c r="A138" s="5">
        <v>2</v>
      </c>
      <c r="B138" s="1">
        <v>7</v>
      </c>
      <c r="C138" s="1">
        <v>1</v>
      </c>
      <c r="D138" s="2">
        <v>1</v>
      </c>
      <c r="E138" s="2"/>
      <c r="F138" s="4"/>
      <c r="G138" s="3" t="s">
        <v>90</v>
      </c>
      <c r="H138" s="459">
        <v>100</v>
      </c>
      <c r="I138" s="415">
        <f t="shared" si="13"/>
        <v>0</v>
      </c>
      <c r="J138" s="448">
        <f t="shared" si="13"/>
        <v>0</v>
      </c>
      <c r="K138" s="415">
        <f t="shared" si="13"/>
        <v>0</v>
      </c>
      <c r="L138" s="414">
        <f t="shared" si="13"/>
        <v>0</v>
      </c>
      <c r="M138" s="174"/>
      <c r="N138" s="174"/>
      <c r="O138" s="174"/>
      <c r="P138" s="174"/>
      <c r="Q138" s="174"/>
    </row>
    <row r="139" ht="15.75" customHeight="1" spans="1:17">
      <c r="A139" s="5">
        <v>2</v>
      </c>
      <c r="B139" s="1">
        <v>7</v>
      </c>
      <c r="C139" s="1">
        <v>1</v>
      </c>
      <c r="D139" s="2">
        <v>1</v>
      </c>
      <c r="E139" s="2">
        <v>1</v>
      </c>
      <c r="F139" s="4"/>
      <c r="G139" s="3" t="s">
        <v>90</v>
      </c>
      <c r="H139" s="459">
        <v>101</v>
      </c>
      <c r="I139" s="415">
        <f>SUM(I140:I141)</f>
        <v>0</v>
      </c>
      <c r="J139" s="448">
        <f>SUM(J140:J141)</f>
        <v>0</v>
      </c>
      <c r="K139" s="415">
        <f>SUM(K140:K141)</f>
        <v>0</v>
      </c>
      <c r="L139" s="414">
        <f>SUM(L140:L141)</f>
        <v>0</v>
      </c>
      <c r="M139" s="174"/>
      <c r="N139" s="174"/>
      <c r="O139" s="174"/>
      <c r="P139" s="174"/>
      <c r="Q139" s="174"/>
    </row>
    <row r="140" ht="14.25" customHeight="1" spans="1:17">
      <c r="A140" s="52">
        <v>2</v>
      </c>
      <c r="B140" s="10">
        <v>7</v>
      </c>
      <c r="C140" s="52">
        <v>1</v>
      </c>
      <c r="D140" s="1">
        <v>1</v>
      </c>
      <c r="E140" s="8">
        <v>1</v>
      </c>
      <c r="F140" s="11">
        <v>1</v>
      </c>
      <c r="G140" s="9" t="s">
        <v>91</v>
      </c>
      <c r="H140" s="459">
        <v>102</v>
      </c>
      <c r="I140" s="470"/>
      <c r="J140" s="470"/>
      <c r="K140" s="470"/>
      <c r="L140" s="470"/>
      <c r="M140" s="174"/>
      <c r="N140" s="174"/>
      <c r="O140" s="174"/>
      <c r="P140" s="174"/>
      <c r="Q140" s="174"/>
    </row>
    <row r="141" ht="14.25" customHeight="1" spans="1:17">
      <c r="A141" s="1">
        <v>2</v>
      </c>
      <c r="B141" s="1">
        <v>7</v>
      </c>
      <c r="C141" s="5">
        <v>1</v>
      </c>
      <c r="D141" s="1">
        <v>1</v>
      </c>
      <c r="E141" s="2">
        <v>1</v>
      </c>
      <c r="F141" s="4">
        <v>2</v>
      </c>
      <c r="G141" s="3" t="s">
        <v>92</v>
      </c>
      <c r="H141" s="459">
        <v>103</v>
      </c>
      <c r="I141" s="471"/>
      <c r="J141" s="419"/>
      <c r="K141" s="419"/>
      <c r="L141" s="419"/>
      <c r="M141" s="174"/>
      <c r="N141" s="174"/>
      <c r="O141" s="174"/>
      <c r="P141" s="174"/>
      <c r="Q141" s="174"/>
    </row>
    <row r="142" ht="26.4" spans="1:17">
      <c r="A142" s="13">
        <v>2</v>
      </c>
      <c r="B142" s="14">
        <v>7</v>
      </c>
      <c r="C142" s="13">
        <v>2</v>
      </c>
      <c r="D142" s="14"/>
      <c r="E142" s="15"/>
      <c r="F142" s="17"/>
      <c r="G142" s="16" t="s">
        <v>93</v>
      </c>
      <c r="H142" s="459">
        <v>104</v>
      </c>
      <c r="I142" s="416">
        <f t="shared" ref="I142:L143" si="14">I143</f>
        <v>0</v>
      </c>
      <c r="J142" s="450">
        <f t="shared" si="14"/>
        <v>0</v>
      </c>
      <c r="K142" s="416">
        <f t="shared" si="14"/>
        <v>0</v>
      </c>
      <c r="L142" s="417">
        <f t="shared" si="14"/>
        <v>0</v>
      </c>
      <c r="M142" s="174"/>
      <c r="N142" s="174"/>
      <c r="O142" s="174"/>
      <c r="P142" s="174"/>
      <c r="Q142" s="174"/>
    </row>
    <row r="143" ht="26.4" spans="1:17">
      <c r="A143" s="5">
        <v>2</v>
      </c>
      <c r="B143" s="1">
        <v>7</v>
      </c>
      <c r="C143" s="5">
        <v>2</v>
      </c>
      <c r="D143" s="1">
        <v>1</v>
      </c>
      <c r="E143" s="2"/>
      <c r="F143" s="4"/>
      <c r="G143" s="3" t="s">
        <v>93</v>
      </c>
      <c r="H143" s="459">
        <v>105</v>
      </c>
      <c r="I143" s="415">
        <f>I144</f>
        <v>0</v>
      </c>
      <c r="J143" s="448">
        <f t="shared" si="14"/>
        <v>0</v>
      </c>
      <c r="K143" s="415">
        <f t="shared" si="14"/>
        <v>0</v>
      </c>
      <c r="L143" s="414">
        <f t="shared" si="14"/>
        <v>0</v>
      </c>
      <c r="M143" s="174"/>
      <c r="N143" s="174"/>
      <c r="O143" s="174"/>
      <c r="P143" s="174"/>
      <c r="Q143" s="174"/>
    </row>
    <row r="144" ht="26.4" spans="1:17">
      <c r="A144" s="5">
        <v>2</v>
      </c>
      <c r="B144" s="1">
        <v>7</v>
      </c>
      <c r="C144" s="5">
        <v>2</v>
      </c>
      <c r="D144" s="1">
        <v>1</v>
      </c>
      <c r="E144" s="2">
        <v>1</v>
      </c>
      <c r="F144" s="4"/>
      <c r="G144" s="3" t="s">
        <v>93</v>
      </c>
      <c r="H144" s="459">
        <v>106</v>
      </c>
      <c r="I144" s="415">
        <f>SUM(I145:I146)</f>
        <v>0</v>
      </c>
      <c r="J144" s="448">
        <f>SUM(J145:J146)</f>
        <v>0</v>
      </c>
      <c r="K144" s="415">
        <f>SUM(K145:K146)</f>
        <v>0</v>
      </c>
      <c r="L144" s="414">
        <f>SUM(L145:L146)</f>
        <v>0</v>
      </c>
      <c r="M144" s="174"/>
      <c r="N144" s="174"/>
      <c r="O144" s="174"/>
      <c r="P144" s="174"/>
      <c r="Q144" s="174"/>
    </row>
    <row r="145" ht="12" customHeight="1" spans="1:17">
      <c r="A145" s="5">
        <v>2</v>
      </c>
      <c r="B145" s="1">
        <v>7</v>
      </c>
      <c r="C145" s="5">
        <v>2</v>
      </c>
      <c r="D145" s="1">
        <v>1</v>
      </c>
      <c r="E145" s="2">
        <v>1</v>
      </c>
      <c r="F145" s="4">
        <v>1</v>
      </c>
      <c r="G145" s="3" t="s">
        <v>94</v>
      </c>
      <c r="H145" s="459">
        <v>107</v>
      </c>
      <c r="I145" s="471"/>
      <c r="J145" s="419"/>
      <c r="K145" s="419"/>
      <c r="L145" s="419"/>
      <c r="M145" s="174"/>
      <c r="N145" s="174"/>
      <c r="O145" s="174"/>
      <c r="P145" s="174"/>
      <c r="Q145" s="174"/>
    </row>
    <row r="146" ht="15" customHeight="1" spans="1:17">
      <c r="A146" s="5">
        <v>2</v>
      </c>
      <c r="B146" s="1">
        <v>7</v>
      </c>
      <c r="C146" s="5">
        <v>2</v>
      </c>
      <c r="D146" s="1">
        <v>1</v>
      </c>
      <c r="E146" s="2">
        <v>1</v>
      </c>
      <c r="F146" s="4">
        <v>2</v>
      </c>
      <c r="G146" s="3" t="s">
        <v>95</v>
      </c>
      <c r="H146" s="459">
        <v>108</v>
      </c>
      <c r="I146" s="419"/>
      <c r="J146" s="419"/>
      <c r="K146" s="419"/>
      <c r="L146" s="419"/>
      <c r="M146" s="174"/>
      <c r="N146" s="174"/>
      <c r="O146" s="174"/>
      <c r="P146" s="174"/>
      <c r="Q146" s="174"/>
    </row>
    <row r="147" ht="15" customHeight="1" spans="1:17">
      <c r="A147" s="50">
        <v>2</v>
      </c>
      <c r="B147" s="37">
        <v>7</v>
      </c>
      <c r="C147" s="50">
        <v>2</v>
      </c>
      <c r="D147" s="37">
        <v>2</v>
      </c>
      <c r="E147" s="38"/>
      <c r="F147" s="39"/>
      <c r="G147" s="42" t="s">
        <v>245</v>
      </c>
      <c r="H147" s="460">
        <v>109</v>
      </c>
      <c r="I147" s="419"/>
      <c r="J147" s="472"/>
      <c r="K147" s="419"/>
      <c r="L147" s="420"/>
      <c r="M147" s="174"/>
      <c r="N147" s="174"/>
      <c r="O147" s="174"/>
      <c r="P147" s="174"/>
      <c r="Q147" s="174"/>
    </row>
    <row r="148" ht="15" customHeight="1" spans="1:17">
      <c r="A148" s="50">
        <v>2</v>
      </c>
      <c r="B148" s="37">
        <v>7</v>
      </c>
      <c r="C148" s="50">
        <v>2</v>
      </c>
      <c r="D148" s="37">
        <v>2</v>
      </c>
      <c r="E148" s="38">
        <v>1</v>
      </c>
      <c r="F148" s="39"/>
      <c r="G148" s="42" t="s">
        <v>245</v>
      </c>
      <c r="H148" s="460">
        <v>110</v>
      </c>
      <c r="I148" s="419"/>
      <c r="J148" s="472"/>
      <c r="K148" s="419"/>
      <c r="L148" s="420"/>
      <c r="M148" s="174"/>
      <c r="N148" s="174"/>
      <c r="O148" s="174"/>
      <c r="P148" s="174"/>
      <c r="Q148" s="174"/>
    </row>
    <row r="149" ht="15" customHeight="1" spans="1:17">
      <c r="A149" s="50">
        <v>2</v>
      </c>
      <c r="B149" s="37">
        <v>7</v>
      </c>
      <c r="C149" s="50">
        <v>2</v>
      </c>
      <c r="D149" s="37">
        <v>2</v>
      </c>
      <c r="E149" s="38">
        <v>1</v>
      </c>
      <c r="F149" s="39">
        <v>1</v>
      </c>
      <c r="G149" s="42" t="s">
        <v>245</v>
      </c>
      <c r="H149" s="460">
        <v>111</v>
      </c>
      <c r="I149" s="419"/>
      <c r="J149" s="472"/>
      <c r="K149" s="419"/>
      <c r="L149" s="420"/>
      <c r="M149" s="174"/>
      <c r="N149" s="174"/>
      <c r="O149" s="174"/>
      <c r="P149" s="174"/>
      <c r="Q149" s="174"/>
    </row>
    <row r="150" ht="20.4" spans="1:17">
      <c r="A150" s="5">
        <v>2</v>
      </c>
      <c r="B150" s="1">
        <v>7</v>
      </c>
      <c r="C150" s="5">
        <v>3</v>
      </c>
      <c r="D150" s="1"/>
      <c r="E150" s="2"/>
      <c r="F150" s="4"/>
      <c r="G150" s="3" t="s">
        <v>96</v>
      </c>
      <c r="H150" s="461" t="s">
        <v>246</v>
      </c>
      <c r="I150" s="415">
        <f>I151</f>
        <v>0</v>
      </c>
      <c r="J150" s="448">
        <f t="shared" ref="J150:L151" si="15">J151</f>
        <v>0</v>
      </c>
      <c r="K150" s="415">
        <f t="shared" si="15"/>
        <v>0</v>
      </c>
      <c r="L150" s="414">
        <f t="shared" si="15"/>
        <v>0</v>
      </c>
      <c r="M150" s="174"/>
      <c r="N150" s="174"/>
      <c r="O150" s="174"/>
      <c r="P150" s="174"/>
      <c r="Q150" s="174"/>
    </row>
    <row r="151" ht="20.4" spans="1:17">
      <c r="A151" s="13">
        <v>2</v>
      </c>
      <c r="B151" s="53">
        <v>7</v>
      </c>
      <c r="C151" s="57">
        <v>3</v>
      </c>
      <c r="D151" s="53">
        <v>1</v>
      </c>
      <c r="E151" s="54"/>
      <c r="F151" s="58"/>
      <c r="G151" s="55" t="s">
        <v>96</v>
      </c>
      <c r="H151" s="461" t="s">
        <v>247</v>
      </c>
      <c r="I151" s="425">
        <f>I152</f>
        <v>0</v>
      </c>
      <c r="J151" s="424">
        <f t="shared" si="15"/>
        <v>0</v>
      </c>
      <c r="K151" s="425">
        <f t="shared" si="15"/>
        <v>0</v>
      </c>
      <c r="L151" s="423">
        <f t="shared" si="15"/>
        <v>0</v>
      </c>
      <c r="M151" s="174"/>
      <c r="N151" s="174"/>
      <c r="O151" s="174"/>
      <c r="P151" s="174"/>
      <c r="Q151" s="174"/>
    </row>
    <row r="152" ht="20.4" spans="1:17">
      <c r="A152" s="5">
        <v>2</v>
      </c>
      <c r="B152" s="1">
        <v>7</v>
      </c>
      <c r="C152" s="5">
        <v>3</v>
      </c>
      <c r="D152" s="1">
        <v>1</v>
      </c>
      <c r="E152" s="2">
        <v>1</v>
      </c>
      <c r="F152" s="4"/>
      <c r="G152" s="3" t="s">
        <v>96</v>
      </c>
      <c r="H152" s="461" t="s">
        <v>248</v>
      </c>
      <c r="I152" s="415">
        <f>SUM(I153:I154)</f>
        <v>0</v>
      </c>
      <c r="J152" s="448">
        <f>SUM(J153:J154)</f>
        <v>0</v>
      </c>
      <c r="K152" s="415">
        <f>SUM(K153:K154)</f>
        <v>0</v>
      </c>
      <c r="L152" s="414">
        <f>SUM(L153:L154)</f>
        <v>0</v>
      </c>
      <c r="M152" s="174"/>
      <c r="N152" s="174"/>
      <c r="O152" s="174"/>
      <c r="P152" s="174"/>
      <c r="Q152" s="174"/>
    </row>
    <row r="153" ht="20.4" spans="1:17">
      <c r="A153" s="52">
        <v>2</v>
      </c>
      <c r="B153" s="10">
        <v>7</v>
      </c>
      <c r="C153" s="52">
        <v>3</v>
      </c>
      <c r="D153" s="10">
        <v>1</v>
      </c>
      <c r="E153" s="8">
        <v>1</v>
      </c>
      <c r="F153" s="11">
        <v>1</v>
      </c>
      <c r="G153" s="9" t="s">
        <v>97</v>
      </c>
      <c r="H153" s="461" t="s">
        <v>249</v>
      </c>
      <c r="I153" s="473"/>
      <c r="J153" s="470"/>
      <c r="K153" s="470"/>
      <c r="L153" s="470"/>
      <c r="M153" s="174"/>
      <c r="N153" s="174"/>
      <c r="O153" s="174"/>
      <c r="P153" s="174"/>
      <c r="Q153" s="174"/>
    </row>
    <row r="154" ht="24.75" customHeight="1" spans="1:17">
      <c r="A154" s="5">
        <v>2</v>
      </c>
      <c r="B154" s="1">
        <v>7</v>
      </c>
      <c r="C154" s="5">
        <v>3</v>
      </c>
      <c r="D154" s="1">
        <v>1</v>
      </c>
      <c r="E154" s="2">
        <v>1</v>
      </c>
      <c r="F154" s="4">
        <v>2</v>
      </c>
      <c r="G154" s="3" t="s">
        <v>98</v>
      </c>
      <c r="H154" s="461" t="s">
        <v>250</v>
      </c>
      <c r="I154" s="419"/>
      <c r="J154" s="420"/>
      <c r="K154" s="420"/>
      <c r="L154" s="420"/>
      <c r="M154" s="174"/>
      <c r="N154" s="174"/>
      <c r="O154" s="174"/>
      <c r="P154" s="174"/>
      <c r="Q154" s="174"/>
    </row>
    <row r="155" ht="24" customHeight="1" spans="1:17">
      <c r="A155" s="50">
        <v>2</v>
      </c>
      <c r="B155" s="50">
        <v>8</v>
      </c>
      <c r="C155" s="37"/>
      <c r="D155" s="7"/>
      <c r="E155" s="12"/>
      <c r="F155" s="59"/>
      <c r="G155" s="60" t="s">
        <v>99</v>
      </c>
      <c r="H155" s="461" t="s">
        <v>251</v>
      </c>
      <c r="I155" s="422">
        <f>I156</f>
        <v>0</v>
      </c>
      <c r="J155" s="430">
        <f>J156</f>
        <v>0</v>
      </c>
      <c r="K155" s="422">
        <f>K156</f>
        <v>0</v>
      </c>
      <c r="L155" s="421">
        <f>L156</f>
        <v>0</v>
      </c>
      <c r="M155" s="174"/>
      <c r="N155" s="174"/>
      <c r="O155" s="174"/>
      <c r="P155" s="174"/>
      <c r="Q155" s="174"/>
    </row>
    <row r="156" ht="23.25" customHeight="1" spans="1:17">
      <c r="A156" s="13">
        <v>2</v>
      </c>
      <c r="B156" s="13">
        <v>8</v>
      </c>
      <c r="C156" s="13">
        <v>1</v>
      </c>
      <c r="D156" s="14"/>
      <c r="E156" s="15"/>
      <c r="F156" s="17"/>
      <c r="G156" s="9" t="s">
        <v>99</v>
      </c>
      <c r="H156" s="461" t="s">
        <v>252</v>
      </c>
      <c r="I156" s="422">
        <f>I157+I162</f>
        <v>0</v>
      </c>
      <c r="J156" s="430">
        <f>J157+J162</f>
        <v>0</v>
      </c>
      <c r="K156" s="422">
        <f>K157+K162</f>
        <v>0</v>
      </c>
      <c r="L156" s="421">
        <f>L157+L162</f>
        <v>0</v>
      </c>
      <c r="M156" s="174"/>
      <c r="N156" s="174"/>
      <c r="O156" s="174"/>
      <c r="P156" s="174"/>
      <c r="Q156" s="174"/>
    </row>
    <row r="157" ht="21" customHeight="1" spans="1:17">
      <c r="A157" s="5">
        <v>2</v>
      </c>
      <c r="B157" s="1">
        <v>8</v>
      </c>
      <c r="C157" s="3">
        <v>1</v>
      </c>
      <c r="D157" s="1">
        <v>1</v>
      </c>
      <c r="E157" s="2"/>
      <c r="F157" s="4"/>
      <c r="G157" s="3" t="s">
        <v>253</v>
      </c>
      <c r="H157" s="461" t="s">
        <v>254</v>
      </c>
      <c r="I157" s="415">
        <f>I158</f>
        <v>0</v>
      </c>
      <c r="J157" s="448">
        <f>J158</f>
        <v>0</v>
      </c>
      <c r="K157" s="415">
        <f>K158</f>
        <v>0</v>
      </c>
      <c r="L157" s="414">
        <f>L158</f>
        <v>0</v>
      </c>
      <c r="M157" s="174"/>
      <c r="N157" s="174"/>
      <c r="O157" s="174"/>
      <c r="P157" s="174"/>
      <c r="Q157" s="174"/>
    </row>
    <row r="158" ht="24.75" customHeight="1" spans="1:17">
      <c r="A158" s="5">
        <v>2</v>
      </c>
      <c r="B158" s="1">
        <v>8</v>
      </c>
      <c r="C158" s="9">
        <v>1</v>
      </c>
      <c r="D158" s="10">
        <v>1</v>
      </c>
      <c r="E158" s="8">
        <v>1</v>
      </c>
      <c r="F158" s="11"/>
      <c r="G158" s="3" t="s">
        <v>253</v>
      </c>
      <c r="H158" s="461" t="s">
        <v>255</v>
      </c>
      <c r="I158" s="422">
        <f>SUM(I159:I160)</f>
        <v>0</v>
      </c>
      <c r="J158" s="430">
        <f>SUM(J159:J160)</f>
        <v>0</v>
      </c>
      <c r="K158" s="422">
        <f>SUM(K159:K160)</f>
        <v>0</v>
      </c>
      <c r="L158" s="421">
        <f>SUM(L159:L160)</f>
        <v>0</v>
      </c>
      <c r="M158" s="174"/>
      <c r="N158" s="174"/>
      <c r="O158" s="174"/>
      <c r="P158" s="174"/>
      <c r="Q158" s="174"/>
    </row>
    <row r="159" ht="20.25" customHeight="1" spans="1:17">
      <c r="A159" s="1">
        <v>2</v>
      </c>
      <c r="B159" s="10">
        <v>8</v>
      </c>
      <c r="C159" s="3">
        <v>1</v>
      </c>
      <c r="D159" s="1">
        <v>1</v>
      </c>
      <c r="E159" s="2">
        <v>1</v>
      </c>
      <c r="F159" s="4">
        <v>1</v>
      </c>
      <c r="G159" s="3" t="s">
        <v>100</v>
      </c>
      <c r="H159" s="461" t="s">
        <v>256</v>
      </c>
      <c r="I159" s="419"/>
      <c r="J159" s="419"/>
      <c r="K159" s="419"/>
      <c r="L159" s="419"/>
      <c r="M159" s="174"/>
      <c r="N159" s="174"/>
      <c r="O159" s="174"/>
      <c r="P159" s="174"/>
      <c r="Q159" s="174"/>
    </row>
    <row r="160" ht="26.4" spans="1:17">
      <c r="A160" s="13">
        <v>2</v>
      </c>
      <c r="B160" s="53">
        <v>8</v>
      </c>
      <c r="C160" s="55">
        <v>1</v>
      </c>
      <c r="D160" s="53">
        <v>1</v>
      </c>
      <c r="E160" s="54">
        <v>1</v>
      </c>
      <c r="F160" s="58">
        <v>2</v>
      </c>
      <c r="G160" s="55" t="s">
        <v>257</v>
      </c>
      <c r="H160" s="461" t="s">
        <v>258</v>
      </c>
      <c r="I160" s="474"/>
      <c r="J160" s="475"/>
      <c r="K160" s="475"/>
      <c r="L160" s="475"/>
      <c r="M160" s="174"/>
      <c r="N160" s="174"/>
      <c r="O160" s="174"/>
      <c r="P160" s="174"/>
      <c r="Q160" s="174"/>
    </row>
    <row r="161" spans="1:17">
      <c r="A161" s="462">
        <v>2</v>
      </c>
      <c r="B161" s="463">
        <v>8</v>
      </c>
      <c r="C161" s="464">
        <v>1</v>
      </c>
      <c r="D161" s="463">
        <v>1</v>
      </c>
      <c r="E161" s="465">
        <v>1</v>
      </c>
      <c r="F161" s="466">
        <v>3</v>
      </c>
      <c r="G161" s="464" t="s">
        <v>259</v>
      </c>
      <c r="H161" s="460">
        <v>123</v>
      </c>
      <c r="I161" s="474"/>
      <c r="J161" s="476"/>
      <c r="K161" s="475"/>
      <c r="L161" s="429"/>
      <c r="M161" s="174"/>
      <c r="N161" s="174"/>
      <c r="O161" s="174"/>
      <c r="P161" s="174"/>
      <c r="Q161" s="174"/>
    </row>
    <row r="162" ht="27.75" customHeight="1" spans="1:17">
      <c r="A162" s="5">
        <v>2</v>
      </c>
      <c r="B162" s="1">
        <v>8</v>
      </c>
      <c r="C162" s="3">
        <v>1</v>
      </c>
      <c r="D162" s="1">
        <v>2</v>
      </c>
      <c r="E162" s="2"/>
      <c r="F162" s="4"/>
      <c r="G162" s="467" t="s">
        <v>260</v>
      </c>
      <c r="H162" s="459" t="s">
        <v>261</v>
      </c>
      <c r="I162" s="415">
        <f>I163</f>
        <v>0</v>
      </c>
      <c r="J162" s="448">
        <f t="shared" ref="J162:L163" si="16">J163</f>
        <v>0</v>
      </c>
      <c r="K162" s="415">
        <f t="shared" si="16"/>
        <v>0</v>
      </c>
      <c r="L162" s="414">
        <f t="shared" si="16"/>
        <v>0</v>
      </c>
      <c r="M162" s="174"/>
      <c r="N162" s="174"/>
      <c r="O162" s="174"/>
      <c r="P162" s="174"/>
      <c r="Q162" s="174"/>
    </row>
    <row r="163" ht="26.4" spans="1:17">
      <c r="A163" s="5">
        <v>2</v>
      </c>
      <c r="B163" s="1">
        <v>8</v>
      </c>
      <c r="C163" s="3">
        <v>1</v>
      </c>
      <c r="D163" s="1">
        <v>2</v>
      </c>
      <c r="E163" s="2">
        <v>1</v>
      </c>
      <c r="F163" s="4"/>
      <c r="G163" s="467" t="s">
        <v>262</v>
      </c>
      <c r="H163" s="459" t="s">
        <v>263</v>
      </c>
      <c r="I163" s="415">
        <f>I164</f>
        <v>0</v>
      </c>
      <c r="J163" s="448">
        <f t="shared" si="16"/>
        <v>0</v>
      </c>
      <c r="K163" s="415">
        <f t="shared" si="16"/>
        <v>0</v>
      </c>
      <c r="L163" s="414">
        <f t="shared" si="16"/>
        <v>0</v>
      </c>
      <c r="M163" s="174"/>
      <c r="N163" s="174"/>
      <c r="O163" s="174"/>
      <c r="P163" s="174"/>
      <c r="Q163" s="174"/>
    </row>
    <row r="164" ht="26.4" spans="1:17">
      <c r="A164" s="13">
        <v>2</v>
      </c>
      <c r="B164" s="14">
        <v>8</v>
      </c>
      <c r="C164" s="16">
        <v>1</v>
      </c>
      <c r="D164" s="14">
        <v>2</v>
      </c>
      <c r="E164" s="15">
        <v>1</v>
      </c>
      <c r="F164" s="17">
        <v>1</v>
      </c>
      <c r="G164" s="467" t="s">
        <v>262</v>
      </c>
      <c r="H164" s="459" t="s">
        <v>264</v>
      </c>
      <c r="I164" s="477"/>
      <c r="J164" s="420"/>
      <c r="K164" s="420"/>
      <c r="L164" s="420"/>
      <c r="M164" s="174"/>
      <c r="N164" s="174"/>
      <c r="O164" s="174"/>
      <c r="P164" s="174"/>
      <c r="Q164" s="174"/>
    </row>
    <row r="165" ht="39.75" customHeight="1" spans="1:17">
      <c r="A165" s="50">
        <v>2</v>
      </c>
      <c r="B165" s="37">
        <v>9</v>
      </c>
      <c r="C165" s="42"/>
      <c r="D165" s="37"/>
      <c r="E165" s="38"/>
      <c r="F165" s="39"/>
      <c r="G165" s="42" t="s">
        <v>103</v>
      </c>
      <c r="H165" s="459" t="s">
        <v>265</v>
      </c>
      <c r="I165" s="415">
        <f>I166+I170</f>
        <v>0</v>
      </c>
      <c r="J165" s="448">
        <f>J166+J170</f>
        <v>0</v>
      </c>
      <c r="K165" s="415">
        <f>K166+K170</f>
        <v>0</v>
      </c>
      <c r="L165" s="414">
        <f>L166+L170</f>
        <v>0</v>
      </c>
      <c r="M165" s="174"/>
      <c r="N165" s="174"/>
      <c r="O165" s="174"/>
      <c r="P165" s="174"/>
      <c r="Q165" s="174"/>
    </row>
    <row r="166" s="78" customFormat="1" ht="39" customHeight="1" spans="1:17">
      <c r="A166" s="5">
        <v>2</v>
      </c>
      <c r="B166" s="1">
        <v>9</v>
      </c>
      <c r="C166" s="3">
        <v>1</v>
      </c>
      <c r="D166" s="1"/>
      <c r="E166" s="2"/>
      <c r="F166" s="4"/>
      <c r="G166" s="3" t="s">
        <v>104</v>
      </c>
      <c r="H166" s="459" t="s">
        <v>266</v>
      </c>
      <c r="I166" s="415">
        <f>I167</f>
        <v>0</v>
      </c>
      <c r="J166" s="448">
        <f t="shared" ref="J166:L168" si="17">J167</f>
        <v>0</v>
      </c>
      <c r="K166" s="415">
        <f t="shared" si="17"/>
        <v>0</v>
      </c>
      <c r="L166" s="414">
        <f t="shared" si="17"/>
        <v>0</v>
      </c>
      <c r="M166" s="48"/>
      <c r="N166" s="48"/>
      <c r="O166" s="48"/>
      <c r="P166" s="48"/>
      <c r="Q166" s="48"/>
    </row>
    <row r="167" ht="42.75" customHeight="1" spans="1:17">
      <c r="A167" s="52">
        <v>2</v>
      </c>
      <c r="B167" s="10">
        <v>9</v>
      </c>
      <c r="C167" s="9">
        <v>1</v>
      </c>
      <c r="D167" s="10">
        <v>1</v>
      </c>
      <c r="E167" s="8"/>
      <c r="F167" s="11"/>
      <c r="G167" s="9" t="s">
        <v>267</v>
      </c>
      <c r="H167" s="459" t="s">
        <v>268</v>
      </c>
      <c r="I167" s="422">
        <f>I168</f>
        <v>0</v>
      </c>
      <c r="J167" s="430">
        <f t="shared" si="17"/>
        <v>0</v>
      </c>
      <c r="K167" s="422">
        <f t="shared" si="17"/>
        <v>0</v>
      </c>
      <c r="L167" s="421">
        <f t="shared" si="17"/>
        <v>0</v>
      </c>
      <c r="M167" s="174"/>
      <c r="N167" s="174"/>
      <c r="O167" s="174"/>
      <c r="P167" s="174"/>
      <c r="Q167" s="174"/>
    </row>
    <row r="168" ht="38.25" customHeight="1" spans="1:17">
      <c r="A168" s="5">
        <v>2</v>
      </c>
      <c r="B168" s="1">
        <v>9</v>
      </c>
      <c r="C168" s="5">
        <v>1</v>
      </c>
      <c r="D168" s="1">
        <v>1</v>
      </c>
      <c r="E168" s="2">
        <v>1</v>
      </c>
      <c r="F168" s="4"/>
      <c r="G168" s="9" t="s">
        <v>267</v>
      </c>
      <c r="H168" s="459" t="s">
        <v>269</v>
      </c>
      <c r="I168" s="415">
        <f>I169</f>
        <v>0</v>
      </c>
      <c r="J168" s="448">
        <f t="shared" si="17"/>
        <v>0</v>
      </c>
      <c r="K168" s="415">
        <f t="shared" si="17"/>
        <v>0</v>
      </c>
      <c r="L168" s="414">
        <f t="shared" si="17"/>
        <v>0</v>
      </c>
      <c r="M168" s="174"/>
      <c r="N168" s="174"/>
      <c r="O168" s="174"/>
      <c r="P168" s="174"/>
      <c r="Q168" s="174"/>
    </row>
    <row r="169" ht="38.25" customHeight="1" spans="1:17">
      <c r="A169" s="52">
        <v>2</v>
      </c>
      <c r="B169" s="10">
        <v>9</v>
      </c>
      <c r="C169" s="10">
        <v>1</v>
      </c>
      <c r="D169" s="10">
        <v>1</v>
      </c>
      <c r="E169" s="8">
        <v>1</v>
      </c>
      <c r="F169" s="11">
        <v>1</v>
      </c>
      <c r="G169" s="9" t="s">
        <v>267</v>
      </c>
      <c r="H169" s="459" t="s">
        <v>270</v>
      </c>
      <c r="I169" s="473"/>
      <c r="J169" s="470"/>
      <c r="K169" s="470"/>
      <c r="L169" s="470"/>
      <c r="M169" s="174"/>
      <c r="N169" s="174"/>
      <c r="O169" s="174"/>
      <c r="P169" s="174"/>
      <c r="Q169" s="174"/>
    </row>
    <row r="170" ht="41.25" customHeight="1" spans="1:17">
      <c r="A170" s="5">
        <v>2</v>
      </c>
      <c r="B170" s="1">
        <v>9</v>
      </c>
      <c r="C170" s="1">
        <v>2</v>
      </c>
      <c r="D170" s="1"/>
      <c r="E170" s="2"/>
      <c r="F170" s="4"/>
      <c r="G170" s="3" t="s">
        <v>271</v>
      </c>
      <c r="H170" s="459" t="s">
        <v>272</v>
      </c>
      <c r="I170" s="415">
        <f>SUM(I171+I176)</f>
        <v>0</v>
      </c>
      <c r="J170" s="448">
        <f>SUM(J171+J176)</f>
        <v>0</v>
      </c>
      <c r="K170" s="415">
        <f>SUM(K171+K176)</f>
        <v>0</v>
      </c>
      <c r="L170" s="414">
        <f>SUM(L171+L176)</f>
        <v>0</v>
      </c>
      <c r="M170" s="174"/>
      <c r="N170" s="174"/>
      <c r="O170" s="174"/>
      <c r="P170" s="174"/>
      <c r="Q170" s="174"/>
    </row>
    <row r="171" ht="44.25" customHeight="1" spans="1:17">
      <c r="A171" s="5">
        <v>2</v>
      </c>
      <c r="B171" s="1">
        <v>9</v>
      </c>
      <c r="C171" s="1">
        <v>2</v>
      </c>
      <c r="D171" s="10">
        <v>1</v>
      </c>
      <c r="E171" s="8"/>
      <c r="F171" s="11"/>
      <c r="G171" s="9" t="s">
        <v>273</v>
      </c>
      <c r="H171" s="459" t="s">
        <v>274</v>
      </c>
      <c r="I171" s="422">
        <f>I172</f>
        <v>0</v>
      </c>
      <c r="J171" s="430">
        <f>J172</f>
        <v>0</v>
      </c>
      <c r="K171" s="422">
        <f>K172</f>
        <v>0</v>
      </c>
      <c r="L171" s="421">
        <f>L172</f>
        <v>0</v>
      </c>
      <c r="M171" s="174"/>
      <c r="N171" s="174"/>
      <c r="O171" s="174"/>
      <c r="P171" s="174"/>
      <c r="Q171" s="174"/>
    </row>
    <row r="172" ht="40.5" customHeight="1" spans="1:17">
      <c r="A172" s="52">
        <v>2</v>
      </c>
      <c r="B172" s="10">
        <v>9</v>
      </c>
      <c r="C172" s="10">
        <v>2</v>
      </c>
      <c r="D172" s="1">
        <v>1</v>
      </c>
      <c r="E172" s="2">
        <v>1</v>
      </c>
      <c r="F172" s="4"/>
      <c r="G172" s="9" t="s">
        <v>273</v>
      </c>
      <c r="H172" s="459" t="s">
        <v>275</v>
      </c>
      <c r="I172" s="415">
        <f>SUM(I173:I175)</f>
        <v>0</v>
      </c>
      <c r="J172" s="448">
        <f>SUM(J173:J175)</f>
        <v>0</v>
      </c>
      <c r="K172" s="415">
        <f>SUM(K173:K175)</f>
        <v>0</v>
      </c>
      <c r="L172" s="414">
        <f>SUM(L173:L175)</f>
        <v>0</v>
      </c>
      <c r="M172" s="174"/>
      <c r="N172" s="174"/>
      <c r="O172" s="174"/>
      <c r="P172" s="174"/>
      <c r="Q172" s="174"/>
    </row>
    <row r="173" ht="53.25" customHeight="1" spans="1:17">
      <c r="A173" s="13">
        <v>2</v>
      </c>
      <c r="B173" s="53">
        <v>9</v>
      </c>
      <c r="C173" s="53">
        <v>2</v>
      </c>
      <c r="D173" s="53">
        <v>1</v>
      </c>
      <c r="E173" s="54">
        <v>1</v>
      </c>
      <c r="F173" s="58">
        <v>1</v>
      </c>
      <c r="G173" s="9" t="s">
        <v>276</v>
      </c>
      <c r="H173" s="459" t="s">
        <v>277</v>
      </c>
      <c r="I173" s="474"/>
      <c r="J173" s="451"/>
      <c r="K173" s="451"/>
      <c r="L173" s="451"/>
      <c r="M173" s="174"/>
      <c r="N173" s="174"/>
      <c r="O173" s="174"/>
      <c r="P173" s="174"/>
      <c r="Q173" s="174"/>
    </row>
    <row r="174" ht="51.75" customHeight="1" spans="1:17">
      <c r="A174" s="5">
        <v>2</v>
      </c>
      <c r="B174" s="1">
        <v>9</v>
      </c>
      <c r="C174" s="1">
        <v>2</v>
      </c>
      <c r="D174" s="1">
        <v>1</v>
      </c>
      <c r="E174" s="2">
        <v>1</v>
      </c>
      <c r="F174" s="4">
        <v>2</v>
      </c>
      <c r="G174" s="9" t="s">
        <v>278</v>
      </c>
      <c r="H174" s="459" t="s">
        <v>279</v>
      </c>
      <c r="I174" s="419"/>
      <c r="J174" s="454"/>
      <c r="K174" s="454"/>
      <c r="L174" s="454"/>
      <c r="M174" s="174"/>
      <c r="N174" s="174"/>
      <c r="O174" s="174"/>
      <c r="P174" s="174"/>
      <c r="Q174" s="174"/>
    </row>
    <row r="175" ht="54.75" customHeight="1" spans="1:17">
      <c r="A175" s="5">
        <v>2</v>
      </c>
      <c r="B175" s="1">
        <v>9</v>
      </c>
      <c r="C175" s="1">
        <v>2</v>
      </c>
      <c r="D175" s="1">
        <v>1</v>
      </c>
      <c r="E175" s="2">
        <v>1</v>
      </c>
      <c r="F175" s="4">
        <v>3</v>
      </c>
      <c r="G175" s="9" t="s">
        <v>280</v>
      </c>
      <c r="H175" s="459" t="s">
        <v>281</v>
      </c>
      <c r="I175" s="471"/>
      <c r="J175" s="419"/>
      <c r="K175" s="419"/>
      <c r="L175" s="419"/>
      <c r="M175" s="174"/>
      <c r="N175" s="174"/>
      <c r="O175" s="174"/>
      <c r="P175" s="174"/>
      <c r="Q175" s="174"/>
    </row>
    <row r="176" ht="57" customHeight="1" spans="1:17">
      <c r="A176" s="57">
        <v>2</v>
      </c>
      <c r="B176" s="53">
        <v>9</v>
      </c>
      <c r="C176" s="53">
        <v>2</v>
      </c>
      <c r="D176" s="53">
        <v>2</v>
      </c>
      <c r="E176" s="54"/>
      <c r="F176" s="58"/>
      <c r="G176" s="467" t="s">
        <v>282</v>
      </c>
      <c r="H176" s="459" t="s">
        <v>283</v>
      </c>
      <c r="I176" s="415">
        <f>I177</f>
        <v>0</v>
      </c>
      <c r="J176" s="448">
        <f>J177</f>
        <v>0</v>
      </c>
      <c r="K176" s="415">
        <f>K177</f>
        <v>0</v>
      </c>
      <c r="L176" s="414">
        <f>L177</f>
        <v>0</v>
      </c>
      <c r="M176" s="174"/>
      <c r="N176" s="174"/>
      <c r="O176" s="174"/>
      <c r="P176" s="174"/>
      <c r="Q176" s="174"/>
    </row>
    <row r="177" ht="43.5" customHeight="1" spans="1:17">
      <c r="A177" s="5">
        <v>2</v>
      </c>
      <c r="B177" s="1">
        <v>9</v>
      </c>
      <c r="C177" s="1">
        <v>2</v>
      </c>
      <c r="D177" s="1">
        <v>2</v>
      </c>
      <c r="E177" s="2">
        <v>1</v>
      </c>
      <c r="F177" s="4"/>
      <c r="G177" s="9" t="s">
        <v>284</v>
      </c>
      <c r="H177" s="459" t="s">
        <v>285</v>
      </c>
      <c r="I177" s="422">
        <f>SUM(I178:I181)-I179</f>
        <v>0</v>
      </c>
      <c r="J177" s="430">
        <f>SUM(J178:J181)-J179</f>
        <v>0</v>
      </c>
      <c r="K177" s="422">
        <f>SUM(K178:K181)-K179</f>
        <v>0</v>
      </c>
      <c r="L177" s="421">
        <f>SUM(L178:L181)-L179</f>
        <v>0</v>
      </c>
      <c r="M177" s="174"/>
      <c r="N177" s="174"/>
      <c r="O177" s="174"/>
      <c r="P177" s="174"/>
      <c r="Q177" s="174"/>
    </row>
    <row r="178" ht="54.75" customHeight="1" spans="1:17">
      <c r="A178" s="5">
        <v>2</v>
      </c>
      <c r="B178" s="1">
        <v>9</v>
      </c>
      <c r="C178" s="1">
        <v>2</v>
      </c>
      <c r="D178" s="1">
        <v>2</v>
      </c>
      <c r="E178" s="1">
        <v>1</v>
      </c>
      <c r="F178" s="4">
        <v>1</v>
      </c>
      <c r="G178" s="62" t="s">
        <v>286</v>
      </c>
      <c r="H178" s="459" t="s">
        <v>287</v>
      </c>
      <c r="I178" s="471"/>
      <c r="J178" s="451"/>
      <c r="K178" s="451"/>
      <c r="L178" s="451"/>
      <c r="M178" s="174"/>
      <c r="N178" s="174"/>
      <c r="O178" s="174"/>
      <c r="P178" s="174"/>
      <c r="Q178" s="174"/>
    </row>
    <row r="179" ht="12" customHeight="1" spans="1:17">
      <c r="A179" s="379">
        <v>1</v>
      </c>
      <c r="B179" s="380"/>
      <c r="C179" s="380"/>
      <c r="D179" s="380"/>
      <c r="E179" s="380"/>
      <c r="F179" s="381"/>
      <c r="G179" s="379">
        <v>2</v>
      </c>
      <c r="H179" s="379">
        <v>3</v>
      </c>
      <c r="I179" s="382">
        <v>4</v>
      </c>
      <c r="J179" s="478">
        <v>5</v>
      </c>
      <c r="K179" s="478">
        <v>6</v>
      </c>
      <c r="L179" s="478">
        <v>7</v>
      </c>
      <c r="M179" s="174"/>
      <c r="N179" s="174"/>
      <c r="O179" s="174"/>
      <c r="P179" s="174"/>
      <c r="Q179" s="174"/>
    </row>
    <row r="180" ht="54" customHeight="1" spans="1:17">
      <c r="A180" s="46">
        <v>2</v>
      </c>
      <c r="B180" s="48">
        <v>9</v>
      </c>
      <c r="C180" s="46">
        <v>2</v>
      </c>
      <c r="D180" s="47">
        <v>2</v>
      </c>
      <c r="E180" s="47">
        <v>1</v>
      </c>
      <c r="F180" s="63">
        <v>2</v>
      </c>
      <c r="G180" s="48" t="s">
        <v>288</v>
      </c>
      <c r="H180" s="468" t="s">
        <v>289</v>
      </c>
      <c r="I180" s="451"/>
      <c r="J180" s="420"/>
      <c r="K180" s="420"/>
      <c r="L180" s="420"/>
      <c r="M180" s="174"/>
      <c r="N180" s="174"/>
      <c r="O180" s="174"/>
      <c r="P180" s="174"/>
      <c r="Q180" s="174"/>
    </row>
    <row r="181" ht="54" customHeight="1" spans="1:17">
      <c r="A181" s="19">
        <v>2</v>
      </c>
      <c r="B181" s="64">
        <v>9</v>
      </c>
      <c r="C181" s="30">
        <v>2</v>
      </c>
      <c r="D181" s="31">
        <v>2</v>
      </c>
      <c r="E181" s="31">
        <v>1</v>
      </c>
      <c r="F181" s="32">
        <v>3</v>
      </c>
      <c r="G181" s="31" t="s">
        <v>290</v>
      </c>
      <c r="H181" s="469" t="s">
        <v>291</v>
      </c>
      <c r="I181" s="454"/>
      <c r="J181" s="454"/>
      <c r="K181" s="454"/>
      <c r="L181" s="454"/>
      <c r="M181" s="174"/>
      <c r="N181" s="174"/>
      <c r="O181" s="174"/>
      <c r="P181" s="174"/>
      <c r="Q181" s="174"/>
    </row>
    <row r="182" ht="58.5" customHeight="1" spans="1:17">
      <c r="A182" s="65">
        <v>3</v>
      </c>
      <c r="B182" s="66"/>
      <c r="C182" s="65"/>
      <c r="D182" s="67"/>
      <c r="E182" s="67"/>
      <c r="F182" s="68"/>
      <c r="G182" s="69" t="s">
        <v>112</v>
      </c>
      <c r="H182" s="468" t="s">
        <v>292</v>
      </c>
      <c r="I182" s="414">
        <f>SUM(I183+I238+I311)</f>
        <v>0</v>
      </c>
      <c r="J182" s="448">
        <f>SUM(J183+J238+J311)</f>
        <v>0</v>
      </c>
      <c r="K182" s="415">
        <f>SUM(K183+K238+K311)</f>
        <v>0</v>
      </c>
      <c r="L182" s="414">
        <f>SUM(L183+L238+L311)</f>
        <v>0</v>
      </c>
      <c r="M182" s="174"/>
      <c r="N182" s="174"/>
      <c r="O182" s="174"/>
      <c r="P182" s="174"/>
      <c r="Q182" s="174"/>
    </row>
    <row r="183" ht="34.5" customHeight="1" spans="1:17">
      <c r="A183" s="50">
        <v>3</v>
      </c>
      <c r="B183" s="37">
        <v>1</v>
      </c>
      <c r="C183" s="7"/>
      <c r="D183" s="12"/>
      <c r="E183" s="12"/>
      <c r="F183" s="59"/>
      <c r="G183" s="70" t="s">
        <v>113</v>
      </c>
      <c r="H183" s="469" t="s">
        <v>293</v>
      </c>
      <c r="I183" s="414">
        <f>SUM(I184+I206+I214+I228+I232)</f>
        <v>0</v>
      </c>
      <c r="J183" s="421">
        <f>SUM(J184+J206+J214+J228+J232)</f>
        <v>0</v>
      </c>
      <c r="K183" s="421">
        <f>SUM(K184+K206+K214+K228+K232)</f>
        <v>0</v>
      </c>
      <c r="L183" s="421">
        <f>SUM(L184+L206+L214+L228+L232)</f>
        <v>0</v>
      </c>
      <c r="M183" s="174"/>
      <c r="N183" s="174"/>
      <c r="O183" s="174"/>
      <c r="P183" s="174"/>
      <c r="Q183" s="174"/>
    </row>
    <row r="184" ht="30.75" customHeight="1" spans="1:17">
      <c r="A184" s="10">
        <v>3</v>
      </c>
      <c r="B184" s="9">
        <v>1</v>
      </c>
      <c r="C184" s="10">
        <v>1</v>
      </c>
      <c r="D184" s="8"/>
      <c r="E184" s="8"/>
      <c r="F184" s="71"/>
      <c r="G184" s="5" t="s">
        <v>114</v>
      </c>
      <c r="H184" s="468" t="s">
        <v>294</v>
      </c>
      <c r="I184" s="421">
        <f>SUM(I185+I188+I193+I198+I203)</f>
        <v>0</v>
      </c>
      <c r="J184" s="448">
        <f>SUM(J185+J188+J193+J198+J203)</f>
        <v>0</v>
      </c>
      <c r="K184" s="415">
        <f>SUM(K185+K188+K193+K198+K203)</f>
        <v>0</v>
      </c>
      <c r="L184" s="414">
        <f>SUM(L185+L188+L193+L198+L203)</f>
        <v>0</v>
      </c>
      <c r="M184" s="174"/>
      <c r="N184" s="174"/>
      <c r="O184" s="174"/>
      <c r="P184" s="174"/>
      <c r="Q184" s="174"/>
    </row>
    <row r="185" ht="21.75" customHeight="1" spans="1:17">
      <c r="A185" s="1">
        <v>3</v>
      </c>
      <c r="B185" s="3">
        <v>1</v>
      </c>
      <c r="C185" s="1">
        <v>1</v>
      </c>
      <c r="D185" s="2">
        <v>1</v>
      </c>
      <c r="E185" s="2"/>
      <c r="F185" s="72"/>
      <c r="G185" s="1" t="s">
        <v>295</v>
      </c>
      <c r="H185" s="469" t="s">
        <v>296</v>
      </c>
      <c r="I185" s="414">
        <f t="shared" ref="I185:L186" si="18">I186</f>
        <v>0</v>
      </c>
      <c r="J185" s="430">
        <f t="shared" si="18"/>
        <v>0</v>
      </c>
      <c r="K185" s="422">
        <f t="shared" si="18"/>
        <v>0</v>
      </c>
      <c r="L185" s="421">
        <f t="shared" si="18"/>
        <v>0</v>
      </c>
      <c r="M185" s="174"/>
      <c r="N185" s="174"/>
      <c r="O185" s="174"/>
      <c r="P185" s="174"/>
      <c r="Q185" s="174"/>
    </row>
    <row r="186" ht="23.25" customHeight="1" spans="1:17">
      <c r="A186" s="1">
        <v>3</v>
      </c>
      <c r="B186" s="3">
        <v>1</v>
      </c>
      <c r="C186" s="1">
        <v>1</v>
      </c>
      <c r="D186" s="2">
        <v>1</v>
      </c>
      <c r="E186" s="2">
        <v>1</v>
      </c>
      <c r="F186" s="44"/>
      <c r="G186" s="1" t="s">
        <v>295</v>
      </c>
      <c r="H186" s="468" t="s">
        <v>297</v>
      </c>
      <c r="I186" s="421">
        <f t="shared" si="18"/>
        <v>0</v>
      </c>
      <c r="J186" s="414">
        <f t="shared" si="18"/>
        <v>0</v>
      </c>
      <c r="K186" s="414">
        <f t="shared" si="18"/>
        <v>0</v>
      </c>
      <c r="L186" s="414">
        <f t="shared" si="18"/>
        <v>0</v>
      </c>
      <c r="M186" s="174"/>
      <c r="N186" s="174"/>
      <c r="O186" s="174"/>
      <c r="P186" s="174"/>
      <c r="Q186" s="174"/>
    </row>
    <row r="187" ht="21.75" customHeight="1" spans="1:17">
      <c r="A187" s="1">
        <v>3</v>
      </c>
      <c r="B187" s="3">
        <v>1</v>
      </c>
      <c r="C187" s="1">
        <v>1</v>
      </c>
      <c r="D187" s="2">
        <v>1</v>
      </c>
      <c r="E187" s="2">
        <v>1</v>
      </c>
      <c r="F187" s="44">
        <v>1</v>
      </c>
      <c r="G187" s="1" t="s">
        <v>295</v>
      </c>
      <c r="H187" s="469" t="s">
        <v>298</v>
      </c>
      <c r="I187" s="449"/>
      <c r="J187" s="420"/>
      <c r="K187" s="420"/>
      <c r="L187" s="420"/>
      <c r="M187" s="174"/>
      <c r="N187" s="174"/>
      <c r="O187" s="174"/>
      <c r="P187" s="174"/>
      <c r="Q187" s="174"/>
    </row>
    <row r="188" ht="25.5" customHeight="1" spans="1:17">
      <c r="A188" s="10">
        <v>3</v>
      </c>
      <c r="B188" s="8">
        <v>1</v>
      </c>
      <c r="C188" s="8">
        <v>1</v>
      </c>
      <c r="D188" s="8">
        <v>2</v>
      </c>
      <c r="E188" s="8"/>
      <c r="F188" s="11"/>
      <c r="G188" s="9" t="s">
        <v>299</v>
      </c>
      <c r="H188" s="468" t="s">
        <v>300</v>
      </c>
      <c r="I188" s="421">
        <f>I189</f>
        <v>0</v>
      </c>
      <c r="J188" s="430">
        <f>J189</f>
        <v>0</v>
      </c>
      <c r="K188" s="422">
        <f>K189</f>
        <v>0</v>
      </c>
      <c r="L188" s="421">
        <f>L189</f>
        <v>0</v>
      </c>
      <c r="M188" s="174"/>
      <c r="N188" s="174"/>
      <c r="O188" s="174"/>
      <c r="P188" s="174"/>
      <c r="Q188" s="174"/>
    </row>
    <row r="189" ht="24" customHeight="1" spans="1:17">
      <c r="A189" s="1">
        <v>3</v>
      </c>
      <c r="B189" s="2">
        <v>1</v>
      </c>
      <c r="C189" s="2">
        <v>1</v>
      </c>
      <c r="D189" s="2">
        <v>2</v>
      </c>
      <c r="E189" s="2">
        <v>1</v>
      </c>
      <c r="F189" s="4"/>
      <c r="G189" s="9" t="s">
        <v>299</v>
      </c>
      <c r="H189" s="469" t="s">
        <v>301</v>
      </c>
      <c r="I189" s="414">
        <f>SUM(I190:I192)</f>
        <v>0</v>
      </c>
      <c r="J189" s="448">
        <f>SUM(J190:J192)</f>
        <v>0</v>
      </c>
      <c r="K189" s="415">
        <f>SUM(K190:K192)</f>
        <v>0</v>
      </c>
      <c r="L189" s="414">
        <f>SUM(L190:L192)</f>
        <v>0</v>
      </c>
      <c r="M189" s="174"/>
      <c r="N189" s="174"/>
      <c r="O189" s="174"/>
      <c r="P189" s="174"/>
      <c r="Q189" s="174"/>
    </row>
    <row r="190" ht="23.25" customHeight="1" spans="1:17">
      <c r="A190" s="10">
        <v>3</v>
      </c>
      <c r="B190" s="8">
        <v>1</v>
      </c>
      <c r="C190" s="8">
        <v>1</v>
      </c>
      <c r="D190" s="8">
        <v>2</v>
      </c>
      <c r="E190" s="8">
        <v>1</v>
      </c>
      <c r="F190" s="11">
        <v>1</v>
      </c>
      <c r="G190" s="9" t="s">
        <v>302</v>
      </c>
      <c r="H190" s="468" t="s">
        <v>303</v>
      </c>
      <c r="I190" s="451"/>
      <c r="J190" s="418"/>
      <c r="K190" s="418"/>
      <c r="L190" s="479"/>
      <c r="M190" s="174"/>
      <c r="N190" s="174"/>
      <c r="O190" s="174"/>
      <c r="P190" s="174"/>
      <c r="Q190" s="174"/>
    </row>
    <row r="191" ht="25.5" customHeight="1" spans="1:17">
      <c r="A191" s="1">
        <v>3</v>
      </c>
      <c r="B191" s="2">
        <v>1</v>
      </c>
      <c r="C191" s="2">
        <v>1</v>
      </c>
      <c r="D191" s="2">
        <v>2</v>
      </c>
      <c r="E191" s="2">
        <v>1</v>
      </c>
      <c r="F191" s="4">
        <v>2</v>
      </c>
      <c r="G191" s="3" t="s">
        <v>304</v>
      </c>
      <c r="H191" s="469" t="s">
        <v>305</v>
      </c>
      <c r="I191" s="449"/>
      <c r="J191" s="420"/>
      <c r="K191" s="420"/>
      <c r="L191" s="420"/>
      <c r="M191" s="174"/>
      <c r="N191" s="174"/>
      <c r="O191" s="174"/>
      <c r="P191" s="174"/>
      <c r="Q191" s="174"/>
    </row>
    <row r="192" ht="25.5" customHeight="1" spans="1:17">
      <c r="A192" s="10">
        <v>3</v>
      </c>
      <c r="B192" s="8">
        <v>1</v>
      </c>
      <c r="C192" s="8">
        <v>1</v>
      </c>
      <c r="D192" s="8">
        <v>2</v>
      </c>
      <c r="E192" s="8">
        <v>1</v>
      </c>
      <c r="F192" s="11">
        <v>3</v>
      </c>
      <c r="G192" s="9" t="s">
        <v>306</v>
      </c>
      <c r="H192" s="468" t="s">
        <v>307</v>
      </c>
      <c r="I192" s="451"/>
      <c r="J192" s="418"/>
      <c r="K192" s="418"/>
      <c r="L192" s="479"/>
      <c r="M192" s="174"/>
      <c r="N192" s="174"/>
      <c r="O192" s="174"/>
      <c r="P192" s="174"/>
      <c r="Q192" s="174"/>
    </row>
    <row r="193" ht="21" customHeight="1" spans="1:17">
      <c r="A193" s="1">
        <v>3</v>
      </c>
      <c r="B193" s="2">
        <v>1</v>
      </c>
      <c r="C193" s="2">
        <v>1</v>
      </c>
      <c r="D193" s="2">
        <v>3</v>
      </c>
      <c r="E193" s="2"/>
      <c r="F193" s="4"/>
      <c r="G193" s="3" t="s">
        <v>308</v>
      </c>
      <c r="H193" s="469" t="s">
        <v>309</v>
      </c>
      <c r="I193" s="414">
        <f>I194</f>
        <v>0</v>
      </c>
      <c r="J193" s="448">
        <f>J194</f>
        <v>0</v>
      </c>
      <c r="K193" s="415">
        <f>K194</f>
        <v>0</v>
      </c>
      <c r="L193" s="414">
        <f>L194</f>
        <v>0</v>
      </c>
      <c r="M193" s="174"/>
      <c r="N193" s="174"/>
      <c r="O193" s="174"/>
      <c r="P193" s="174"/>
      <c r="Q193" s="174"/>
    </row>
    <row r="194" ht="21.75" customHeight="1" spans="1:17">
      <c r="A194" s="1">
        <v>3</v>
      </c>
      <c r="B194" s="2">
        <v>1</v>
      </c>
      <c r="C194" s="2">
        <v>1</v>
      </c>
      <c r="D194" s="2">
        <v>3</v>
      </c>
      <c r="E194" s="2">
        <v>1</v>
      </c>
      <c r="F194" s="4"/>
      <c r="G194" s="3" t="s">
        <v>308</v>
      </c>
      <c r="H194" s="468" t="s">
        <v>310</v>
      </c>
      <c r="I194" s="414">
        <f>SUM(I195:I197)</f>
        <v>0</v>
      </c>
      <c r="J194" s="414">
        <f>SUM(J195:J197)</f>
        <v>0</v>
      </c>
      <c r="K194" s="414">
        <f>SUM(K195:K197)</f>
        <v>0</v>
      </c>
      <c r="L194" s="414">
        <f>SUM(L195:L197)</f>
        <v>0</v>
      </c>
      <c r="M194" s="174"/>
      <c r="N194" s="174"/>
      <c r="O194" s="174"/>
      <c r="P194" s="174"/>
      <c r="Q194" s="174"/>
    </row>
    <row r="195" ht="22.5" customHeight="1" spans="1:17">
      <c r="A195" s="1">
        <v>3</v>
      </c>
      <c r="B195" s="2">
        <v>1</v>
      </c>
      <c r="C195" s="2">
        <v>1</v>
      </c>
      <c r="D195" s="2">
        <v>3</v>
      </c>
      <c r="E195" s="2">
        <v>1</v>
      </c>
      <c r="F195" s="4">
        <v>1</v>
      </c>
      <c r="G195" s="3" t="s">
        <v>311</v>
      </c>
      <c r="H195" s="469" t="s">
        <v>312</v>
      </c>
      <c r="I195" s="449"/>
      <c r="J195" s="420"/>
      <c r="K195" s="420"/>
      <c r="L195" s="479"/>
      <c r="M195" s="174"/>
      <c r="N195" s="174"/>
      <c r="O195" s="174"/>
      <c r="P195" s="174"/>
      <c r="Q195" s="174"/>
    </row>
    <row r="196" ht="25.5" customHeight="1" spans="1:17">
      <c r="A196" s="1">
        <v>3</v>
      </c>
      <c r="B196" s="2">
        <v>1</v>
      </c>
      <c r="C196" s="2">
        <v>1</v>
      </c>
      <c r="D196" s="2">
        <v>3</v>
      </c>
      <c r="E196" s="2">
        <v>1</v>
      </c>
      <c r="F196" s="4">
        <v>2</v>
      </c>
      <c r="G196" s="3" t="s">
        <v>313</v>
      </c>
      <c r="H196" s="468" t="s">
        <v>314</v>
      </c>
      <c r="I196" s="451"/>
      <c r="J196" s="420"/>
      <c r="K196" s="420"/>
      <c r="L196" s="420"/>
      <c r="M196" s="174"/>
      <c r="N196" s="174"/>
      <c r="O196" s="174"/>
      <c r="P196" s="174"/>
      <c r="Q196" s="174"/>
    </row>
    <row r="197" ht="24.75" customHeight="1" spans="1:17">
      <c r="A197" s="1">
        <v>3</v>
      </c>
      <c r="B197" s="2">
        <v>1</v>
      </c>
      <c r="C197" s="2">
        <v>1</v>
      </c>
      <c r="D197" s="2">
        <v>3</v>
      </c>
      <c r="E197" s="2">
        <v>1</v>
      </c>
      <c r="F197" s="4">
        <v>3</v>
      </c>
      <c r="G197" s="1" t="s">
        <v>315</v>
      </c>
      <c r="H197" s="469" t="s">
        <v>316</v>
      </c>
      <c r="I197" s="451"/>
      <c r="J197" s="420"/>
      <c r="K197" s="420"/>
      <c r="L197" s="420"/>
      <c r="M197" s="174"/>
      <c r="N197" s="174"/>
      <c r="O197" s="174"/>
      <c r="P197" s="174"/>
      <c r="Q197" s="174"/>
    </row>
    <row r="198" ht="28.5" customHeight="1" spans="1:17">
      <c r="A198" s="14">
        <v>3</v>
      </c>
      <c r="B198" s="15">
        <v>1</v>
      </c>
      <c r="C198" s="15">
        <v>1</v>
      </c>
      <c r="D198" s="15">
        <v>4</v>
      </c>
      <c r="E198" s="15"/>
      <c r="F198" s="17"/>
      <c r="G198" s="16" t="s">
        <v>317</v>
      </c>
      <c r="H198" s="468" t="s">
        <v>318</v>
      </c>
      <c r="I198" s="414">
        <f>I199</f>
        <v>0</v>
      </c>
      <c r="J198" s="450">
        <f>J199</f>
        <v>0</v>
      </c>
      <c r="K198" s="416">
        <f>K199</f>
        <v>0</v>
      </c>
      <c r="L198" s="417">
        <f>L199</f>
        <v>0</v>
      </c>
      <c r="M198" s="174"/>
      <c r="N198" s="174"/>
      <c r="O198" s="174"/>
      <c r="P198" s="174"/>
      <c r="Q198" s="174"/>
    </row>
    <row r="199" ht="29.25" customHeight="1" spans="1:17">
      <c r="A199" s="1">
        <v>3</v>
      </c>
      <c r="B199" s="2">
        <v>1</v>
      </c>
      <c r="C199" s="2">
        <v>1</v>
      </c>
      <c r="D199" s="2">
        <v>4</v>
      </c>
      <c r="E199" s="2">
        <v>1</v>
      </c>
      <c r="F199" s="4"/>
      <c r="G199" s="16" t="s">
        <v>317</v>
      </c>
      <c r="H199" s="469" t="s">
        <v>319</v>
      </c>
      <c r="I199" s="421">
        <f>SUM(I200:I202)</f>
        <v>0</v>
      </c>
      <c r="J199" s="448">
        <f>SUM(J200:J202)</f>
        <v>0</v>
      </c>
      <c r="K199" s="415">
        <f>SUM(K200:K202)</f>
        <v>0</v>
      </c>
      <c r="L199" s="414">
        <f>SUM(L200:L202)</f>
        <v>0</v>
      </c>
      <c r="M199" s="174"/>
      <c r="N199" s="174"/>
      <c r="O199" s="174"/>
      <c r="P199" s="174"/>
      <c r="Q199" s="174"/>
    </row>
    <row r="200" ht="23.25" customHeight="1" spans="1:17">
      <c r="A200" s="1">
        <v>3</v>
      </c>
      <c r="B200" s="2">
        <v>1</v>
      </c>
      <c r="C200" s="2">
        <v>1</v>
      </c>
      <c r="D200" s="2">
        <v>4</v>
      </c>
      <c r="E200" s="2">
        <v>1</v>
      </c>
      <c r="F200" s="4">
        <v>1</v>
      </c>
      <c r="G200" s="3" t="s">
        <v>320</v>
      </c>
      <c r="H200" s="468" t="s">
        <v>321</v>
      </c>
      <c r="I200" s="449"/>
      <c r="J200" s="420"/>
      <c r="K200" s="420"/>
      <c r="L200" s="479"/>
      <c r="M200" s="174"/>
      <c r="N200" s="174"/>
      <c r="O200" s="174"/>
      <c r="P200" s="174"/>
      <c r="Q200" s="174"/>
    </row>
    <row r="201" ht="21" customHeight="1" spans="1:17">
      <c r="A201" s="10">
        <v>3</v>
      </c>
      <c r="B201" s="8">
        <v>1</v>
      </c>
      <c r="C201" s="8">
        <v>1</v>
      </c>
      <c r="D201" s="8">
        <v>4</v>
      </c>
      <c r="E201" s="8">
        <v>1</v>
      </c>
      <c r="F201" s="11">
        <v>2</v>
      </c>
      <c r="G201" s="9" t="s">
        <v>322</v>
      </c>
      <c r="H201" s="469" t="s">
        <v>323</v>
      </c>
      <c r="I201" s="451"/>
      <c r="J201" s="418"/>
      <c r="K201" s="418"/>
      <c r="L201" s="420"/>
      <c r="M201" s="174"/>
      <c r="N201" s="174"/>
      <c r="O201" s="174"/>
      <c r="P201" s="174"/>
      <c r="Q201" s="174"/>
    </row>
    <row r="202" ht="21.75" customHeight="1" spans="1:17">
      <c r="A202" s="1">
        <v>3</v>
      </c>
      <c r="B202" s="54">
        <v>1</v>
      </c>
      <c r="C202" s="54">
        <v>1</v>
      </c>
      <c r="D202" s="54">
        <v>4</v>
      </c>
      <c r="E202" s="54">
        <v>1</v>
      </c>
      <c r="F202" s="58">
        <v>3</v>
      </c>
      <c r="G202" s="54" t="s">
        <v>324</v>
      </c>
      <c r="H202" s="468" t="s">
        <v>325</v>
      </c>
      <c r="I202" s="454"/>
      <c r="J202" s="479"/>
      <c r="K202" s="479"/>
      <c r="L202" s="479"/>
      <c r="M202" s="174"/>
      <c r="N202" s="174"/>
      <c r="O202" s="174"/>
      <c r="P202" s="174"/>
      <c r="Q202" s="174"/>
    </row>
    <row r="203" ht="33" customHeight="1" spans="1:17">
      <c r="A203" s="1">
        <v>3</v>
      </c>
      <c r="B203" s="2">
        <v>1</v>
      </c>
      <c r="C203" s="2">
        <v>1</v>
      </c>
      <c r="D203" s="2">
        <v>5</v>
      </c>
      <c r="E203" s="2"/>
      <c r="F203" s="4"/>
      <c r="G203" s="3" t="s">
        <v>326</v>
      </c>
      <c r="H203" s="469" t="s">
        <v>327</v>
      </c>
      <c r="I203" s="414">
        <f t="shared" ref="I203:L204" si="19">I204</f>
        <v>0</v>
      </c>
      <c r="J203" s="448">
        <f t="shared" si="19"/>
        <v>0</v>
      </c>
      <c r="K203" s="415">
        <f t="shared" si="19"/>
        <v>0</v>
      </c>
      <c r="L203" s="414">
        <f t="shared" si="19"/>
        <v>0</v>
      </c>
      <c r="M203" s="174"/>
      <c r="N203" s="174"/>
      <c r="O203" s="174"/>
      <c r="P203" s="174"/>
      <c r="Q203" s="174"/>
    </row>
    <row r="204" ht="26.25" customHeight="1" spans="1:17">
      <c r="A204" s="14">
        <v>3</v>
      </c>
      <c r="B204" s="15">
        <v>1</v>
      </c>
      <c r="C204" s="15">
        <v>1</v>
      </c>
      <c r="D204" s="15">
        <v>5</v>
      </c>
      <c r="E204" s="15">
        <v>1</v>
      </c>
      <c r="F204" s="17"/>
      <c r="G204" s="3" t="s">
        <v>326</v>
      </c>
      <c r="H204" s="468" t="s">
        <v>328</v>
      </c>
      <c r="I204" s="415">
        <f t="shared" si="19"/>
        <v>0</v>
      </c>
      <c r="J204" s="415">
        <f t="shared" si="19"/>
        <v>0</v>
      </c>
      <c r="K204" s="415">
        <f t="shared" si="19"/>
        <v>0</v>
      </c>
      <c r="L204" s="415">
        <f t="shared" si="19"/>
        <v>0</v>
      </c>
      <c r="M204" s="174"/>
      <c r="N204" s="174"/>
      <c r="O204" s="174"/>
      <c r="P204" s="174"/>
      <c r="Q204" s="174"/>
    </row>
    <row r="205" ht="27" customHeight="1" spans="1:17">
      <c r="A205" s="19">
        <v>3</v>
      </c>
      <c r="B205" s="20">
        <v>1</v>
      </c>
      <c r="C205" s="20">
        <v>1</v>
      </c>
      <c r="D205" s="20">
        <v>5</v>
      </c>
      <c r="E205" s="20">
        <v>1</v>
      </c>
      <c r="F205" s="23">
        <v>1</v>
      </c>
      <c r="G205" s="3" t="s">
        <v>326</v>
      </c>
      <c r="H205" s="469" t="s">
        <v>329</v>
      </c>
      <c r="I205" s="418"/>
      <c r="J205" s="420"/>
      <c r="K205" s="420"/>
      <c r="L205" s="420"/>
      <c r="M205" s="174"/>
      <c r="N205" s="174"/>
      <c r="O205" s="174"/>
      <c r="P205" s="174"/>
      <c r="Q205" s="174"/>
    </row>
    <row r="206" ht="29.25" customHeight="1" spans="1:17">
      <c r="A206" s="14">
        <v>3</v>
      </c>
      <c r="B206" s="15">
        <v>1</v>
      </c>
      <c r="C206" s="15">
        <v>2</v>
      </c>
      <c r="D206" s="15"/>
      <c r="E206" s="15"/>
      <c r="F206" s="17"/>
      <c r="G206" s="16" t="s">
        <v>330</v>
      </c>
      <c r="H206" s="468" t="s">
        <v>331</v>
      </c>
      <c r="I206" s="414">
        <f t="shared" ref="I206:L207" si="20">I207</f>
        <v>0</v>
      </c>
      <c r="J206" s="450">
        <f t="shared" si="20"/>
        <v>0</v>
      </c>
      <c r="K206" s="416">
        <f t="shared" si="20"/>
        <v>0</v>
      </c>
      <c r="L206" s="417">
        <f t="shared" si="20"/>
        <v>0</v>
      </c>
      <c r="M206" s="174"/>
      <c r="N206" s="174"/>
      <c r="O206" s="174"/>
      <c r="P206" s="174"/>
      <c r="Q206" s="174"/>
    </row>
    <row r="207" ht="25.5" customHeight="1" spans="1:17">
      <c r="A207" s="1">
        <v>3</v>
      </c>
      <c r="B207" s="2">
        <v>1</v>
      </c>
      <c r="C207" s="2">
        <v>2</v>
      </c>
      <c r="D207" s="2">
        <v>1</v>
      </c>
      <c r="E207" s="2"/>
      <c r="F207" s="4"/>
      <c r="G207" s="16" t="s">
        <v>330</v>
      </c>
      <c r="H207" s="469" t="s">
        <v>332</v>
      </c>
      <c r="I207" s="421">
        <f t="shared" si="20"/>
        <v>0</v>
      </c>
      <c r="J207" s="448">
        <f t="shared" si="20"/>
        <v>0</v>
      </c>
      <c r="K207" s="415">
        <f t="shared" si="20"/>
        <v>0</v>
      </c>
      <c r="L207" s="414">
        <f t="shared" si="20"/>
        <v>0</v>
      </c>
      <c r="M207" s="174"/>
      <c r="N207" s="174"/>
      <c r="O207" s="174"/>
      <c r="P207" s="174"/>
      <c r="Q207" s="174"/>
    </row>
    <row r="208" ht="26.25" customHeight="1" spans="1:17">
      <c r="A208" s="10">
        <v>3</v>
      </c>
      <c r="B208" s="8">
        <v>1</v>
      </c>
      <c r="C208" s="8">
        <v>2</v>
      </c>
      <c r="D208" s="8">
        <v>1</v>
      </c>
      <c r="E208" s="8">
        <v>1</v>
      </c>
      <c r="F208" s="11"/>
      <c r="G208" s="16" t="s">
        <v>330</v>
      </c>
      <c r="H208" s="468" t="s">
        <v>333</v>
      </c>
      <c r="I208" s="414">
        <f>SUM(I209:I213)</f>
        <v>0</v>
      </c>
      <c r="J208" s="430">
        <f>SUM(J209:J213)</f>
        <v>0</v>
      </c>
      <c r="K208" s="422">
        <f>SUM(K209:K213)</f>
        <v>0</v>
      </c>
      <c r="L208" s="421">
        <f>SUM(L209:L213)</f>
        <v>0</v>
      </c>
      <c r="M208" s="174"/>
      <c r="N208" s="174"/>
      <c r="O208" s="174"/>
      <c r="P208" s="174"/>
      <c r="Q208" s="174"/>
    </row>
    <row r="209" ht="33" customHeight="1" spans="1:17">
      <c r="A209" s="480">
        <v>3</v>
      </c>
      <c r="B209" s="481">
        <v>1</v>
      </c>
      <c r="C209" s="481">
        <v>2</v>
      </c>
      <c r="D209" s="481">
        <v>1</v>
      </c>
      <c r="E209" s="481">
        <v>1</v>
      </c>
      <c r="F209" s="73">
        <v>1</v>
      </c>
      <c r="G209" s="482" t="s">
        <v>130</v>
      </c>
      <c r="H209" s="483">
        <v>166</v>
      </c>
      <c r="I209" s="418"/>
      <c r="J209" s="420"/>
      <c r="K209" s="420"/>
      <c r="L209" s="479"/>
      <c r="M209" s="174"/>
      <c r="N209" s="174"/>
      <c r="O209" s="174"/>
      <c r="P209" s="174"/>
      <c r="Q209" s="174"/>
    </row>
    <row r="210" ht="53.25" customHeight="1" spans="1:17">
      <c r="A210" s="1">
        <v>3</v>
      </c>
      <c r="B210" s="2">
        <v>1</v>
      </c>
      <c r="C210" s="2">
        <v>2</v>
      </c>
      <c r="D210" s="2">
        <v>1</v>
      </c>
      <c r="E210" s="2">
        <v>1</v>
      </c>
      <c r="F210" s="433" t="s">
        <v>334</v>
      </c>
      <c r="G210" s="3" t="s">
        <v>335</v>
      </c>
      <c r="H210" s="484" t="s">
        <v>336</v>
      </c>
      <c r="I210" s="420"/>
      <c r="J210" s="420"/>
      <c r="K210" s="420"/>
      <c r="L210" s="420"/>
      <c r="M210" s="174"/>
      <c r="N210" s="174"/>
      <c r="O210" s="174"/>
      <c r="P210" s="174"/>
      <c r="Q210" s="174"/>
    </row>
    <row r="211" ht="23.25" customHeight="1" spans="1:17">
      <c r="A211" s="1">
        <v>3</v>
      </c>
      <c r="B211" s="2">
        <v>1</v>
      </c>
      <c r="C211" s="2">
        <v>2</v>
      </c>
      <c r="D211" s="1">
        <v>1</v>
      </c>
      <c r="E211" s="2">
        <v>1</v>
      </c>
      <c r="F211" s="433" t="s">
        <v>337</v>
      </c>
      <c r="G211" s="3" t="s">
        <v>338</v>
      </c>
      <c r="H211" s="483" t="s">
        <v>339</v>
      </c>
      <c r="I211" s="420"/>
      <c r="J211" s="420"/>
      <c r="K211" s="420"/>
      <c r="L211" s="420"/>
      <c r="M211" s="174"/>
      <c r="N211" s="174"/>
      <c r="O211" s="174"/>
      <c r="P211" s="174"/>
      <c r="Q211" s="174"/>
    </row>
    <row r="212" ht="27.75" customHeight="1" spans="1:17">
      <c r="A212" s="1">
        <v>3</v>
      </c>
      <c r="B212" s="2">
        <v>1</v>
      </c>
      <c r="C212" s="2">
        <v>2</v>
      </c>
      <c r="D212" s="1">
        <v>1</v>
      </c>
      <c r="E212" s="2">
        <v>1</v>
      </c>
      <c r="F212" s="433" t="s">
        <v>340</v>
      </c>
      <c r="G212" s="3" t="s">
        <v>341</v>
      </c>
      <c r="H212" s="484" t="s">
        <v>342</v>
      </c>
      <c r="I212" s="420"/>
      <c r="J212" s="420"/>
      <c r="K212" s="420"/>
      <c r="L212" s="420"/>
      <c r="M212" s="174"/>
      <c r="N212" s="174"/>
      <c r="O212" s="174"/>
      <c r="P212" s="174"/>
      <c r="Q212" s="174"/>
    </row>
    <row r="213" ht="33.75" customHeight="1" spans="1:17">
      <c r="A213" s="14">
        <v>3</v>
      </c>
      <c r="B213" s="54">
        <v>1</v>
      </c>
      <c r="C213" s="54">
        <v>2</v>
      </c>
      <c r="D213" s="53">
        <v>1</v>
      </c>
      <c r="E213" s="54">
        <v>1</v>
      </c>
      <c r="F213" s="73" t="s">
        <v>343</v>
      </c>
      <c r="G213" s="55" t="s">
        <v>344</v>
      </c>
      <c r="H213" s="483" t="s">
        <v>345</v>
      </c>
      <c r="I213" s="420"/>
      <c r="J213" s="420"/>
      <c r="K213" s="420"/>
      <c r="L213" s="479"/>
      <c r="M213" s="174"/>
      <c r="N213" s="174"/>
      <c r="O213" s="174"/>
      <c r="P213" s="174"/>
      <c r="Q213" s="174"/>
    </row>
    <row r="214" ht="29.25" customHeight="1" spans="1:17">
      <c r="A214" s="1">
        <v>3</v>
      </c>
      <c r="B214" s="2">
        <v>1</v>
      </c>
      <c r="C214" s="2">
        <v>3</v>
      </c>
      <c r="D214" s="1"/>
      <c r="E214" s="2"/>
      <c r="F214" s="4"/>
      <c r="G214" s="3" t="s">
        <v>346</v>
      </c>
      <c r="H214" s="484" t="s">
        <v>347</v>
      </c>
      <c r="I214" s="414">
        <f>SUM(I215+I219)</f>
        <v>0</v>
      </c>
      <c r="J214" s="448">
        <f>SUM(J215+J219)</f>
        <v>0</v>
      </c>
      <c r="K214" s="415">
        <f>SUM(K215+K219)</f>
        <v>0</v>
      </c>
      <c r="L214" s="414">
        <f>SUM(L215+L219)</f>
        <v>0</v>
      </c>
      <c r="M214" s="174"/>
      <c r="N214" s="174"/>
      <c r="O214" s="174"/>
      <c r="P214" s="174"/>
      <c r="Q214" s="174"/>
    </row>
    <row r="215" ht="27.75" customHeight="1" spans="1:17">
      <c r="A215" s="10">
        <v>3</v>
      </c>
      <c r="B215" s="8">
        <v>1</v>
      </c>
      <c r="C215" s="8">
        <v>3</v>
      </c>
      <c r="D215" s="10">
        <v>1</v>
      </c>
      <c r="E215" s="1"/>
      <c r="F215" s="11"/>
      <c r="G215" s="9" t="s">
        <v>348</v>
      </c>
      <c r="H215" s="483" t="s">
        <v>349</v>
      </c>
      <c r="I215" s="421">
        <f>I216</f>
        <v>0</v>
      </c>
      <c r="J215" s="430">
        <f>J216</f>
        <v>0</v>
      </c>
      <c r="K215" s="422">
        <f>K216</f>
        <v>0</v>
      </c>
      <c r="L215" s="421">
        <f>L216</f>
        <v>0</v>
      </c>
      <c r="M215" s="174"/>
      <c r="N215" s="174"/>
      <c r="O215" s="174"/>
      <c r="P215" s="174"/>
      <c r="Q215" s="174"/>
    </row>
    <row r="216" ht="30.75" customHeight="1" spans="1:17">
      <c r="A216" s="1">
        <v>3</v>
      </c>
      <c r="B216" s="2">
        <v>1</v>
      </c>
      <c r="C216" s="2">
        <v>3</v>
      </c>
      <c r="D216" s="1">
        <v>1</v>
      </c>
      <c r="E216" s="1">
        <v>1</v>
      </c>
      <c r="F216" s="4"/>
      <c r="G216" s="9" t="s">
        <v>348</v>
      </c>
      <c r="H216" s="484" t="s">
        <v>350</v>
      </c>
      <c r="I216" s="414">
        <f>I218</f>
        <v>0</v>
      </c>
      <c r="J216" s="448">
        <f>J218</f>
        <v>0</v>
      </c>
      <c r="K216" s="415">
        <f>K218</f>
        <v>0</v>
      </c>
      <c r="L216" s="414">
        <f>L218</f>
        <v>0</v>
      </c>
      <c r="M216" s="174"/>
      <c r="N216" s="174"/>
      <c r="O216" s="174"/>
      <c r="P216" s="174"/>
      <c r="Q216" s="174"/>
    </row>
    <row r="217" ht="12" customHeight="1" spans="1:17">
      <c r="A217" s="452">
        <v>1</v>
      </c>
      <c r="B217" s="380"/>
      <c r="C217" s="380"/>
      <c r="D217" s="380"/>
      <c r="E217" s="380"/>
      <c r="F217" s="381"/>
      <c r="G217" s="452">
        <v>2</v>
      </c>
      <c r="H217" s="485">
        <v>3</v>
      </c>
      <c r="I217" s="383">
        <v>4</v>
      </c>
      <c r="J217" s="379">
        <v>5</v>
      </c>
      <c r="K217" s="382">
        <v>6</v>
      </c>
      <c r="L217" s="383">
        <v>7</v>
      </c>
      <c r="M217" s="174"/>
      <c r="N217" s="174"/>
      <c r="O217" s="174"/>
      <c r="P217" s="174"/>
      <c r="Q217" s="174"/>
    </row>
    <row r="218" ht="27.75" customHeight="1" spans="1:17">
      <c r="A218" s="1">
        <v>3</v>
      </c>
      <c r="B218" s="3">
        <v>1</v>
      </c>
      <c r="C218" s="1">
        <v>3</v>
      </c>
      <c r="D218" s="2">
        <v>1</v>
      </c>
      <c r="E218" s="2">
        <v>1</v>
      </c>
      <c r="F218" s="4">
        <v>1</v>
      </c>
      <c r="G218" s="9" t="s">
        <v>348</v>
      </c>
      <c r="H218" s="486" t="s">
        <v>351</v>
      </c>
      <c r="I218" s="479"/>
      <c r="J218" s="479"/>
      <c r="K218" s="479"/>
      <c r="L218" s="479"/>
      <c r="M218" s="174"/>
      <c r="N218" s="174"/>
      <c r="O218" s="174"/>
      <c r="P218" s="174"/>
      <c r="Q218" s="174"/>
    </row>
    <row r="219" ht="21.75" customHeight="1" spans="1:17">
      <c r="A219" s="1">
        <v>3</v>
      </c>
      <c r="B219" s="3">
        <v>1</v>
      </c>
      <c r="C219" s="1">
        <v>3</v>
      </c>
      <c r="D219" s="2">
        <v>2</v>
      </c>
      <c r="E219" s="2"/>
      <c r="F219" s="4"/>
      <c r="G219" s="3" t="s">
        <v>352</v>
      </c>
      <c r="H219" s="483" t="s">
        <v>353</v>
      </c>
      <c r="I219" s="414">
        <f>I220</f>
        <v>0</v>
      </c>
      <c r="J219" s="448">
        <f>J220</f>
        <v>0</v>
      </c>
      <c r="K219" s="415">
        <f>K220</f>
        <v>0</v>
      </c>
      <c r="L219" s="414">
        <f>L220</f>
        <v>0</v>
      </c>
      <c r="M219" s="174"/>
      <c r="N219" s="174"/>
      <c r="O219" s="174"/>
      <c r="P219" s="174"/>
      <c r="Q219" s="174"/>
    </row>
    <row r="220" ht="22.5" customHeight="1" spans="1:17">
      <c r="A220" s="10">
        <v>3</v>
      </c>
      <c r="B220" s="9">
        <v>1</v>
      </c>
      <c r="C220" s="10">
        <v>3</v>
      </c>
      <c r="D220" s="8">
        <v>2</v>
      </c>
      <c r="E220" s="8">
        <v>1</v>
      </c>
      <c r="F220" s="11"/>
      <c r="G220" s="3" t="s">
        <v>352</v>
      </c>
      <c r="H220" s="486" t="s">
        <v>354</v>
      </c>
      <c r="I220" s="421">
        <f>SUM(I221:I225)</f>
        <v>0</v>
      </c>
      <c r="J220" s="421">
        <f>SUM(J221:J225)</f>
        <v>0</v>
      </c>
      <c r="K220" s="421">
        <f>SUM(K221:K225)</f>
        <v>0</v>
      </c>
      <c r="L220" s="421">
        <f>SUM(L221:L225)</f>
        <v>0</v>
      </c>
      <c r="M220" s="174"/>
      <c r="N220" s="174"/>
      <c r="O220" s="174"/>
      <c r="P220" s="174"/>
      <c r="Q220" s="174"/>
    </row>
    <row r="221" ht="20.25" customHeight="1" spans="1:17">
      <c r="A221" s="1">
        <v>3</v>
      </c>
      <c r="B221" s="3">
        <v>1</v>
      </c>
      <c r="C221" s="1">
        <v>3</v>
      </c>
      <c r="D221" s="2">
        <v>2</v>
      </c>
      <c r="E221" s="2">
        <v>1</v>
      </c>
      <c r="F221" s="4">
        <v>1</v>
      </c>
      <c r="G221" s="3" t="s">
        <v>355</v>
      </c>
      <c r="H221" s="483" t="s">
        <v>356</v>
      </c>
      <c r="I221" s="420"/>
      <c r="J221" s="420"/>
      <c r="K221" s="420"/>
      <c r="L221" s="479"/>
      <c r="M221" s="174"/>
      <c r="N221" s="174"/>
      <c r="O221" s="174"/>
      <c r="P221" s="174"/>
      <c r="Q221" s="174"/>
    </row>
    <row r="222" ht="18.75" customHeight="1" spans="1:17">
      <c r="A222" s="1">
        <v>3</v>
      </c>
      <c r="B222" s="3">
        <v>1</v>
      </c>
      <c r="C222" s="1">
        <v>3</v>
      </c>
      <c r="D222" s="2">
        <v>2</v>
      </c>
      <c r="E222" s="2">
        <v>1</v>
      </c>
      <c r="F222" s="4">
        <v>2</v>
      </c>
      <c r="G222" s="3" t="s">
        <v>357</v>
      </c>
      <c r="H222" s="486" t="s">
        <v>358</v>
      </c>
      <c r="I222" s="420"/>
      <c r="J222" s="420"/>
      <c r="K222" s="420"/>
      <c r="L222" s="420"/>
      <c r="M222" s="174"/>
      <c r="N222" s="174"/>
      <c r="O222" s="174"/>
      <c r="P222" s="174"/>
      <c r="Q222" s="174"/>
    </row>
    <row r="223" ht="29.25" customHeight="1" spans="1:17">
      <c r="A223" s="1">
        <v>3</v>
      </c>
      <c r="B223" s="3">
        <v>1</v>
      </c>
      <c r="C223" s="1">
        <v>3</v>
      </c>
      <c r="D223" s="2">
        <v>2</v>
      </c>
      <c r="E223" s="2">
        <v>1</v>
      </c>
      <c r="F223" s="4">
        <v>3</v>
      </c>
      <c r="G223" s="3" t="s">
        <v>359</v>
      </c>
      <c r="H223" s="483" t="s">
        <v>360</v>
      </c>
      <c r="I223" s="420"/>
      <c r="J223" s="420"/>
      <c r="K223" s="420"/>
      <c r="L223" s="420"/>
      <c r="M223" s="174"/>
      <c r="N223" s="174"/>
      <c r="O223" s="174"/>
      <c r="P223" s="174"/>
      <c r="Q223" s="174"/>
    </row>
    <row r="224" ht="41.25" customHeight="1" spans="1:17">
      <c r="A224" s="1">
        <v>3</v>
      </c>
      <c r="B224" s="3">
        <v>1</v>
      </c>
      <c r="C224" s="1">
        <v>3</v>
      </c>
      <c r="D224" s="2">
        <v>2</v>
      </c>
      <c r="E224" s="2">
        <v>1</v>
      </c>
      <c r="F224" s="4">
        <v>4</v>
      </c>
      <c r="G224" s="432" t="s">
        <v>361</v>
      </c>
      <c r="H224" s="486" t="s">
        <v>362</v>
      </c>
      <c r="I224" s="420"/>
      <c r="J224" s="420"/>
      <c r="K224" s="420"/>
      <c r="L224" s="420"/>
      <c r="M224" s="174"/>
      <c r="N224" s="174"/>
      <c r="O224" s="174"/>
      <c r="P224" s="174"/>
      <c r="Q224" s="174"/>
    </row>
    <row r="225" ht="19.5" customHeight="1" spans="1:17">
      <c r="A225" s="1">
        <v>3</v>
      </c>
      <c r="B225" s="3">
        <v>1</v>
      </c>
      <c r="C225" s="1">
        <v>3</v>
      </c>
      <c r="D225" s="2">
        <v>2</v>
      </c>
      <c r="E225" s="2">
        <v>1</v>
      </c>
      <c r="F225" s="4">
        <v>5</v>
      </c>
      <c r="G225" s="9" t="s">
        <v>363</v>
      </c>
      <c r="H225" s="483" t="s">
        <v>364</v>
      </c>
      <c r="I225" s="490"/>
      <c r="J225" s="420"/>
      <c r="K225" s="420"/>
      <c r="L225" s="420"/>
      <c r="M225" s="174"/>
      <c r="N225" s="174"/>
      <c r="O225" s="174"/>
      <c r="P225" s="174"/>
      <c r="Q225" s="174"/>
    </row>
    <row r="226" ht="16.5" customHeight="1" spans="1:17">
      <c r="A226" s="37">
        <v>3</v>
      </c>
      <c r="B226" s="42">
        <v>1</v>
      </c>
      <c r="C226" s="37">
        <v>3</v>
      </c>
      <c r="D226" s="38">
        <v>2</v>
      </c>
      <c r="E226" s="38">
        <v>1</v>
      </c>
      <c r="F226" s="39">
        <v>6</v>
      </c>
      <c r="G226" s="60" t="s">
        <v>365</v>
      </c>
      <c r="H226" s="487">
        <v>185</v>
      </c>
      <c r="I226" s="418"/>
      <c r="J226" s="491"/>
      <c r="K226" s="418"/>
      <c r="L226" s="418"/>
      <c r="M226" s="174"/>
      <c r="N226" s="174"/>
      <c r="O226" s="174"/>
      <c r="P226" s="174"/>
      <c r="Q226" s="174"/>
    </row>
    <row r="227" ht="16.5" customHeight="1" spans="1:17">
      <c r="A227" s="37">
        <v>3</v>
      </c>
      <c r="B227" s="42">
        <v>1</v>
      </c>
      <c r="C227" s="37">
        <v>3</v>
      </c>
      <c r="D227" s="38">
        <v>2</v>
      </c>
      <c r="E227" s="38">
        <v>1</v>
      </c>
      <c r="F227" s="39">
        <v>7</v>
      </c>
      <c r="G227" s="60" t="s">
        <v>366</v>
      </c>
      <c r="H227" s="487">
        <v>186</v>
      </c>
      <c r="I227" s="418"/>
      <c r="J227" s="491"/>
      <c r="K227" s="418"/>
      <c r="L227" s="418"/>
      <c r="M227" s="174"/>
      <c r="N227" s="174"/>
      <c r="O227" s="174"/>
      <c r="P227" s="174"/>
      <c r="Q227" s="174"/>
    </row>
    <row r="228" ht="28.5" customHeight="1" spans="1:17">
      <c r="A228" s="10">
        <v>3</v>
      </c>
      <c r="B228" s="8">
        <v>1</v>
      </c>
      <c r="C228" s="8">
        <v>4</v>
      </c>
      <c r="D228" s="8"/>
      <c r="E228" s="8"/>
      <c r="F228" s="11"/>
      <c r="G228" s="9" t="s">
        <v>367</v>
      </c>
      <c r="H228" s="486" t="s">
        <v>368</v>
      </c>
      <c r="I228" s="421">
        <f>I229</f>
        <v>0</v>
      </c>
      <c r="J228" s="430">
        <f t="shared" ref="J228:L230" si="21">J229</f>
        <v>0</v>
      </c>
      <c r="K228" s="422">
        <f t="shared" si="21"/>
        <v>0</v>
      </c>
      <c r="L228" s="422">
        <f t="shared" si="21"/>
        <v>0</v>
      </c>
      <c r="M228" s="174"/>
      <c r="N228" s="174"/>
      <c r="O228" s="174"/>
      <c r="P228" s="174"/>
      <c r="Q228" s="174"/>
    </row>
    <row r="229" ht="27" customHeight="1" spans="1:17">
      <c r="A229" s="14">
        <v>3</v>
      </c>
      <c r="B229" s="54">
        <v>1</v>
      </c>
      <c r="C229" s="54">
        <v>4</v>
      </c>
      <c r="D229" s="54">
        <v>1</v>
      </c>
      <c r="E229" s="54"/>
      <c r="F229" s="58"/>
      <c r="G229" s="9" t="s">
        <v>367</v>
      </c>
      <c r="H229" s="483" t="s">
        <v>369</v>
      </c>
      <c r="I229" s="423">
        <f>I230</f>
        <v>0</v>
      </c>
      <c r="J229" s="424">
        <f t="shared" si="21"/>
        <v>0</v>
      </c>
      <c r="K229" s="425">
        <f t="shared" si="21"/>
        <v>0</v>
      </c>
      <c r="L229" s="425">
        <f t="shared" si="21"/>
        <v>0</v>
      </c>
      <c r="M229" s="174"/>
      <c r="N229" s="174"/>
      <c r="O229" s="174"/>
      <c r="P229" s="174"/>
      <c r="Q229" s="174"/>
    </row>
    <row r="230" ht="27.75" customHeight="1" spans="1:17">
      <c r="A230" s="1">
        <v>3</v>
      </c>
      <c r="B230" s="2">
        <v>1</v>
      </c>
      <c r="C230" s="2">
        <v>4</v>
      </c>
      <c r="D230" s="2">
        <v>1</v>
      </c>
      <c r="E230" s="2">
        <v>1</v>
      </c>
      <c r="F230" s="4"/>
      <c r="G230" s="9" t="s">
        <v>367</v>
      </c>
      <c r="H230" s="486" t="s">
        <v>370</v>
      </c>
      <c r="I230" s="414">
        <f>I231</f>
        <v>0</v>
      </c>
      <c r="J230" s="448">
        <f t="shared" si="21"/>
        <v>0</v>
      </c>
      <c r="K230" s="415">
        <f t="shared" si="21"/>
        <v>0</v>
      </c>
      <c r="L230" s="415">
        <f t="shared" si="21"/>
        <v>0</v>
      </c>
      <c r="M230" s="174"/>
      <c r="N230" s="174"/>
      <c r="O230" s="174"/>
      <c r="P230" s="174"/>
      <c r="Q230" s="174"/>
    </row>
    <row r="231" ht="27" customHeight="1" spans="1:17">
      <c r="A231" s="18">
        <v>3</v>
      </c>
      <c r="B231" s="19">
        <v>1</v>
      </c>
      <c r="C231" s="20">
        <v>4</v>
      </c>
      <c r="D231" s="20">
        <v>1</v>
      </c>
      <c r="E231" s="20">
        <v>1</v>
      </c>
      <c r="F231" s="23">
        <v>1</v>
      </c>
      <c r="G231" s="9" t="s">
        <v>367</v>
      </c>
      <c r="H231" s="483" t="s">
        <v>371</v>
      </c>
      <c r="I231" s="479"/>
      <c r="J231" s="479"/>
      <c r="K231" s="479"/>
      <c r="L231" s="479"/>
      <c r="M231" s="174"/>
      <c r="N231" s="174"/>
      <c r="O231" s="174"/>
      <c r="P231" s="174"/>
      <c r="Q231" s="174"/>
    </row>
    <row r="232" ht="26.25" customHeight="1" spans="1:17">
      <c r="A232" s="5">
        <v>3</v>
      </c>
      <c r="B232" s="2">
        <v>1</v>
      </c>
      <c r="C232" s="2">
        <v>5</v>
      </c>
      <c r="D232" s="2"/>
      <c r="E232" s="2"/>
      <c r="F232" s="4"/>
      <c r="G232" s="3" t="s">
        <v>372</v>
      </c>
      <c r="H232" s="486" t="s">
        <v>373</v>
      </c>
      <c r="I232" s="492">
        <f t="shared" ref="I232:L233" si="22">I233</f>
        <v>0</v>
      </c>
      <c r="J232" s="492">
        <f t="shared" si="22"/>
        <v>0</v>
      </c>
      <c r="K232" s="492">
        <f t="shared" si="22"/>
        <v>0</v>
      </c>
      <c r="L232" s="492">
        <f t="shared" si="22"/>
        <v>0</v>
      </c>
      <c r="M232" s="174"/>
      <c r="N232" s="174"/>
      <c r="O232" s="174"/>
      <c r="P232" s="174"/>
      <c r="Q232" s="174"/>
    </row>
    <row r="233" ht="30" customHeight="1" spans="1:17">
      <c r="A233" s="5">
        <v>3</v>
      </c>
      <c r="B233" s="2">
        <v>1</v>
      </c>
      <c r="C233" s="2">
        <v>5</v>
      </c>
      <c r="D233" s="2">
        <v>1</v>
      </c>
      <c r="E233" s="2"/>
      <c r="F233" s="4"/>
      <c r="G233" s="3" t="s">
        <v>372</v>
      </c>
      <c r="H233" s="483" t="s">
        <v>374</v>
      </c>
      <c r="I233" s="492">
        <f t="shared" si="22"/>
        <v>0</v>
      </c>
      <c r="J233" s="492">
        <f t="shared" si="22"/>
        <v>0</v>
      </c>
      <c r="K233" s="492">
        <f t="shared" si="22"/>
        <v>0</v>
      </c>
      <c r="L233" s="492">
        <f t="shared" si="22"/>
        <v>0</v>
      </c>
      <c r="M233" s="174"/>
      <c r="N233" s="174"/>
      <c r="O233" s="174"/>
      <c r="P233" s="174"/>
      <c r="Q233" s="174"/>
    </row>
    <row r="234" ht="27" customHeight="1" spans="1:17">
      <c r="A234" s="5">
        <v>3</v>
      </c>
      <c r="B234" s="2">
        <v>1</v>
      </c>
      <c r="C234" s="2">
        <v>5</v>
      </c>
      <c r="D234" s="2">
        <v>1</v>
      </c>
      <c r="E234" s="2">
        <v>1</v>
      </c>
      <c r="F234" s="4"/>
      <c r="G234" s="3" t="s">
        <v>372</v>
      </c>
      <c r="H234" s="486" t="s">
        <v>375</v>
      </c>
      <c r="I234" s="492">
        <f>SUM(I235:I237)</f>
        <v>0</v>
      </c>
      <c r="J234" s="492">
        <f>SUM(J235:J237)</f>
        <v>0</v>
      </c>
      <c r="K234" s="492">
        <f>SUM(K235:K237)</f>
        <v>0</v>
      </c>
      <c r="L234" s="492">
        <f>SUM(L235:L237)</f>
        <v>0</v>
      </c>
      <c r="M234" s="174"/>
      <c r="N234" s="174"/>
      <c r="O234" s="174"/>
      <c r="P234" s="174"/>
      <c r="Q234" s="174"/>
    </row>
    <row r="235" ht="21" customHeight="1" spans="1:17">
      <c r="A235" s="5">
        <v>3</v>
      </c>
      <c r="B235" s="2">
        <v>1</v>
      </c>
      <c r="C235" s="2">
        <v>5</v>
      </c>
      <c r="D235" s="2">
        <v>1</v>
      </c>
      <c r="E235" s="2">
        <v>1</v>
      </c>
      <c r="F235" s="4">
        <v>1</v>
      </c>
      <c r="G235" s="62" t="s">
        <v>376</v>
      </c>
      <c r="H235" s="483" t="s">
        <v>377</v>
      </c>
      <c r="I235" s="420"/>
      <c r="J235" s="420"/>
      <c r="K235" s="420"/>
      <c r="L235" s="420"/>
      <c r="M235" s="174"/>
      <c r="N235" s="174"/>
      <c r="O235" s="174"/>
      <c r="P235" s="174"/>
      <c r="Q235" s="174"/>
    </row>
    <row r="236" ht="25.5" customHeight="1" spans="1:17">
      <c r="A236" s="5">
        <v>3</v>
      </c>
      <c r="B236" s="2">
        <v>1</v>
      </c>
      <c r="C236" s="2">
        <v>5</v>
      </c>
      <c r="D236" s="2">
        <v>1</v>
      </c>
      <c r="E236" s="2">
        <v>1</v>
      </c>
      <c r="F236" s="4">
        <v>2</v>
      </c>
      <c r="G236" s="62" t="s">
        <v>378</v>
      </c>
      <c r="H236" s="486" t="s">
        <v>379</v>
      </c>
      <c r="I236" s="420"/>
      <c r="J236" s="420"/>
      <c r="K236" s="420"/>
      <c r="L236" s="420"/>
      <c r="M236" s="174"/>
      <c r="N236" s="174"/>
      <c r="O236" s="174"/>
      <c r="P236" s="174"/>
      <c r="Q236" s="174"/>
    </row>
    <row r="237" ht="28.5" customHeight="1" spans="1:17">
      <c r="A237" s="5">
        <v>3</v>
      </c>
      <c r="B237" s="2">
        <v>1</v>
      </c>
      <c r="C237" s="2">
        <v>5</v>
      </c>
      <c r="D237" s="2">
        <v>1</v>
      </c>
      <c r="E237" s="2">
        <v>1</v>
      </c>
      <c r="F237" s="4">
        <v>3</v>
      </c>
      <c r="G237" s="62" t="s">
        <v>380</v>
      </c>
      <c r="H237" s="483" t="s">
        <v>381</v>
      </c>
      <c r="I237" s="420"/>
      <c r="J237" s="420"/>
      <c r="K237" s="420"/>
      <c r="L237" s="420"/>
      <c r="M237" s="174"/>
      <c r="N237" s="174"/>
      <c r="O237" s="174"/>
      <c r="P237" s="174"/>
      <c r="Q237" s="174"/>
    </row>
    <row r="238" s="79" customFormat="1" ht="38.25" customHeight="1" spans="1:17">
      <c r="A238" s="37">
        <v>3</v>
      </c>
      <c r="B238" s="38">
        <v>2</v>
      </c>
      <c r="C238" s="38"/>
      <c r="D238" s="38"/>
      <c r="E238" s="38"/>
      <c r="F238" s="39"/>
      <c r="G238" s="42" t="s">
        <v>382</v>
      </c>
      <c r="H238" s="486" t="s">
        <v>383</v>
      </c>
      <c r="I238" s="414">
        <f>SUM(I239+I275)</f>
        <v>0</v>
      </c>
      <c r="J238" s="448">
        <f>SUM(J239+J275)</f>
        <v>0</v>
      </c>
      <c r="K238" s="415">
        <f>SUM(K239+K275)</f>
        <v>0</v>
      </c>
      <c r="L238" s="415">
        <f>SUM(L239+L275)</f>
        <v>0</v>
      </c>
      <c r="M238" s="292"/>
      <c r="N238" s="292"/>
      <c r="O238" s="292"/>
      <c r="P238" s="292"/>
      <c r="Q238" s="292"/>
    </row>
    <row r="239" ht="30.75" customHeight="1" spans="1:17">
      <c r="A239" s="14">
        <v>3</v>
      </c>
      <c r="B239" s="53">
        <v>2</v>
      </c>
      <c r="C239" s="54">
        <v>1</v>
      </c>
      <c r="D239" s="54"/>
      <c r="E239" s="54"/>
      <c r="F239" s="58"/>
      <c r="G239" s="55" t="s">
        <v>384</v>
      </c>
      <c r="H239" s="483" t="s">
        <v>385</v>
      </c>
      <c r="I239" s="423">
        <f>SUM(I240+I252+I256+I260+I265+I268+I271)</f>
        <v>0</v>
      </c>
      <c r="J239" s="424">
        <f>SUM(J240+J252+J256+J260+J265+J268+J271)</f>
        <v>0</v>
      </c>
      <c r="K239" s="425">
        <f>SUM(K240+K252+K256+K260+K265+K268+K271)</f>
        <v>0</v>
      </c>
      <c r="L239" s="425">
        <f>SUM(L240+L252+L256+L260+L265+L268+L271)</f>
        <v>0</v>
      </c>
      <c r="M239" s="174"/>
      <c r="N239" s="174"/>
      <c r="O239" s="174"/>
      <c r="P239" s="174"/>
      <c r="Q239" s="174"/>
    </row>
    <row r="240" ht="27" customHeight="1" spans="1:17">
      <c r="A240" s="1">
        <v>3</v>
      </c>
      <c r="B240" s="2">
        <v>2</v>
      </c>
      <c r="C240" s="2">
        <v>1</v>
      </c>
      <c r="D240" s="2">
        <v>1</v>
      </c>
      <c r="E240" s="2"/>
      <c r="F240" s="4"/>
      <c r="G240" s="3" t="s">
        <v>386</v>
      </c>
      <c r="H240" s="486" t="s">
        <v>387</v>
      </c>
      <c r="I240" s="414">
        <f>I241</f>
        <v>0</v>
      </c>
      <c r="J240" s="448">
        <f>J241</f>
        <v>0</v>
      </c>
      <c r="K240" s="415">
        <f>K241</f>
        <v>0</v>
      </c>
      <c r="L240" s="415">
        <f>L241</f>
        <v>0</v>
      </c>
      <c r="M240" s="174"/>
      <c r="N240" s="174"/>
      <c r="O240" s="174"/>
      <c r="P240" s="174"/>
      <c r="Q240" s="174"/>
    </row>
    <row r="241" ht="27" customHeight="1" spans="1:17">
      <c r="A241" s="1">
        <v>3</v>
      </c>
      <c r="B241" s="1">
        <v>2</v>
      </c>
      <c r="C241" s="2">
        <v>1</v>
      </c>
      <c r="D241" s="2">
        <v>1</v>
      </c>
      <c r="E241" s="2">
        <v>1</v>
      </c>
      <c r="F241" s="4"/>
      <c r="G241" s="3" t="s">
        <v>386</v>
      </c>
      <c r="H241" s="483" t="s">
        <v>388</v>
      </c>
      <c r="I241" s="414">
        <f>SUM(I242:I245)</f>
        <v>0</v>
      </c>
      <c r="J241" s="448">
        <f>SUM(J242:J245)</f>
        <v>0</v>
      </c>
      <c r="K241" s="415">
        <f>SUM(K242:K245)</f>
        <v>0</v>
      </c>
      <c r="L241" s="415">
        <f>SUM(L242:L245)</f>
        <v>0</v>
      </c>
      <c r="M241" s="174"/>
      <c r="N241" s="174"/>
      <c r="O241" s="174"/>
      <c r="P241" s="174"/>
      <c r="Q241" s="174"/>
    </row>
    <row r="242" ht="21" customHeight="1" spans="1:17">
      <c r="A242" s="14">
        <v>3</v>
      </c>
      <c r="B242" s="14">
        <v>2</v>
      </c>
      <c r="C242" s="54">
        <v>1</v>
      </c>
      <c r="D242" s="54">
        <v>1</v>
      </c>
      <c r="E242" s="54">
        <v>1</v>
      </c>
      <c r="F242" s="58">
        <v>1</v>
      </c>
      <c r="G242" s="55" t="s">
        <v>151</v>
      </c>
      <c r="H242" s="486" t="s">
        <v>389</v>
      </c>
      <c r="I242" s="420"/>
      <c r="J242" s="420"/>
      <c r="K242" s="420"/>
      <c r="L242" s="479"/>
      <c r="M242" s="174"/>
      <c r="N242" s="174"/>
      <c r="O242" s="174"/>
      <c r="P242" s="174"/>
      <c r="Q242" s="174"/>
    </row>
    <row r="243" ht="15" customHeight="1" spans="1:17">
      <c r="A243" s="431">
        <v>3</v>
      </c>
      <c r="B243" s="432">
        <v>2</v>
      </c>
      <c r="C243" s="432">
        <v>1</v>
      </c>
      <c r="D243" s="432">
        <v>1</v>
      </c>
      <c r="E243" s="432">
        <v>1</v>
      </c>
      <c r="F243" s="433">
        <v>2</v>
      </c>
      <c r="G243" s="467" t="s">
        <v>152</v>
      </c>
      <c r="H243" s="483">
        <v>197</v>
      </c>
      <c r="I243" s="420"/>
      <c r="J243" s="420"/>
      <c r="K243" s="420"/>
      <c r="L243" s="420"/>
      <c r="M243" s="174"/>
      <c r="N243" s="174"/>
      <c r="O243" s="174"/>
      <c r="P243" s="174"/>
      <c r="Q243" s="174"/>
    </row>
    <row r="244" ht="14.25" customHeight="1" spans="1:17">
      <c r="A244" s="480">
        <v>3</v>
      </c>
      <c r="B244" s="488">
        <v>2</v>
      </c>
      <c r="C244" s="481">
        <v>1</v>
      </c>
      <c r="D244" s="481">
        <v>1</v>
      </c>
      <c r="E244" s="481">
        <v>1</v>
      </c>
      <c r="F244" s="73">
        <v>3</v>
      </c>
      <c r="G244" s="482" t="s">
        <v>153</v>
      </c>
      <c r="H244" s="486">
        <v>198</v>
      </c>
      <c r="I244" s="420"/>
      <c r="J244" s="420"/>
      <c r="K244" s="420"/>
      <c r="L244" s="419"/>
      <c r="M244" s="174"/>
      <c r="N244" s="174"/>
      <c r="O244" s="174"/>
      <c r="P244" s="174"/>
      <c r="Q244" s="174"/>
    </row>
    <row r="245" ht="14.25" customHeight="1" spans="1:17">
      <c r="A245" s="480">
        <v>3</v>
      </c>
      <c r="B245" s="488">
        <v>2</v>
      </c>
      <c r="C245" s="481">
        <v>1</v>
      </c>
      <c r="D245" s="481">
        <v>1</v>
      </c>
      <c r="E245" s="481">
        <v>1</v>
      </c>
      <c r="F245" s="73">
        <v>4</v>
      </c>
      <c r="G245" s="482" t="s">
        <v>154</v>
      </c>
      <c r="H245" s="483">
        <v>199</v>
      </c>
      <c r="I245" s="420"/>
      <c r="J245" s="419"/>
      <c r="K245" s="420"/>
      <c r="L245" s="479"/>
      <c r="M245" s="174"/>
      <c r="N245" s="174"/>
      <c r="O245" s="174"/>
      <c r="P245" s="174"/>
      <c r="Q245" s="174"/>
    </row>
    <row r="246" ht="14.25" customHeight="1" spans="1:17">
      <c r="A246" s="489">
        <v>3</v>
      </c>
      <c r="B246" s="465">
        <v>2</v>
      </c>
      <c r="C246" s="465">
        <v>1</v>
      </c>
      <c r="D246" s="465">
        <v>1</v>
      </c>
      <c r="E246" s="465">
        <v>2</v>
      </c>
      <c r="F246" s="466"/>
      <c r="G246" s="464" t="s">
        <v>390</v>
      </c>
      <c r="H246" s="487">
        <v>202</v>
      </c>
      <c r="I246" s="420"/>
      <c r="J246" s="472"/>
      <c r="K246" s="420"/>
      <c r="L246" s="479"/>
      <c r="M246" s="174"/>
      <c r="N246" s="174"/>
      <c r="O246" s="174"/>
      <c r="P246" s="174"/>
      <c r="Q246" s="174"/>
    </row>
    <row r="247" ht="14.25" customHeight="1" spans="1:17">
      <c r="A247" s="489">
        <v>3</v>
      </c>
      <c r="B247" s="465">
        <v>2</v>
      </c>
      <c r="C247" s="465">
        <v>1</v>
      </c>
      <c r="D247" s="465">
        <v>1</v>
      </c>
      <c r="E247" s="465">
        <v>2</v>
      </c>
      <c r="F247" s="466">
        <v>1</v>
      </c>
      <c r="G247" s="464" t="s">
        <v>391</v>
      </c>
      <c r="H247" s="487">
        <v>203</v>
      </c>
      <c r="I247" s="420"/>
      <c r="J247" s="472"/>
      <c r="K247" s="420"/>
      <c r="L247" s="479"/>
      <c r="M247" s="174"/>
      <c r="N247" s="174"/>
      <c r="O247" s="174"/>
      <c r="P247" s="174"/>
      <c r="Q247" s="174"/>
    </row>
    <row r="248" ht="14.25" customHeight="1" spans="1:17">
      <c r="A248" s="489">
        <v>3</v>
      </c>
      <c r="B248" s="465">
        <v>2</v>
      </c>
      <c r="C248" s="465">
        <v>1</v>
      </c>
      <c r="D248" s="465">
        <v>1</v>
      </c>
      <c r="E248" s="465">
        <v>2</v>
      </c>
      <c r="F248" s="466">
        <v>2</v>
      </c>
      <c r="G248" s="464" t="s">
        <v>392</v>
      </c>
      <c r="H248" s="487">
        <v>204</v>
      </c>
      <c r="I248" s="420"/>
      <c r="J248" s="472"/>
      <c r="K248" s="420"/>
      <c r="L248" s="479"/>
      <c r="M248" s="174"/>
      <c r="N248" s="174"/>
      <c r="O248" s="174"/>
      <c r="P248" s="174"/>
      <c r="Q248" s="174"/>
    </row>
    <row r="249" ht="14.25" customHeight="1" spans="1:17">
      <c r="A249" s="489">
        <v>3</v>
      </c>
      <c r="B249" s="465">
        <v>2</v>
      </c>
      <c r="C249" s="465">
        <v>1</v>
      </c>
      <c r="D249" s="465">
        <v>1</v>
      </c>
      <c r="E249" s="465">
        <v>3</v>
      </c>
      <c r="F249" s="73"/>
      <c r="G249" s="464" t="s">
        <v>393</v>
      </c>
      <c r="H249" s="487">
        <v>205</v>
      </c>
      <c r="I249" s="420"/>
      <c r="J249" s="472"/>
      <c r="K249" s="420"/>
      <c r="L249" s="479"/>
      <c r="M249" s="174"/>
      <c r="N249" s="174"/>
      <c r="O249" s="174"/>
      <c r="P249" s="174"/>
      <c r="Q249" s="174"/>
    </row>
    <row r="250" ht="14.25" customHeight="1" spans="1:17">
      <c r="A250" s="489">
        <v>3</v>
      </c>
      <c r="B250" s="465">
        <v>2</v>
      </c>
      <c r="C250" s="465">
        <v>1</v>
      </c>
      <c r="D250" s="465">
        <v>1</v>
      </c>
      <c r="E250" s="465">
        <v>3</v>
      </c>
      <c r="F250" s="466">
        <v>1</v>
      </c>
      <c r="G250" s="464" t="s">
        <v>394</v>
      </c>
      <c r="H250" s="487">
        <v>206</v>
      </c>
      <c r="I250" s="420"/>
      <c r="J250" s="472"/>
      <c r="K250" s="420"/>
      <c r="L250" s="479"/>
      <c r="M250" s="174"/>
      <c r="N250" s="174"/>
      <c r="O250" s="174"/>
      <c r="P250" s="174"/>
      <c r="Q250" s="174"/>
    </row>
    <row r="251" ht="14.25" customHeight="1" spans="1:17">
      <c r="A251" s="489">
        <v>3</v>
      </c>
      <c r="B251" s="465">
        <v>2</v>
      </c>
      <c r="C251" s="465">
        <v>1</v>
      </c>
      <c r="D251" s="465">
        <v>1</v>
      </c>
      <c r="E251" s="465">
        <v>3</v>
      </c>
      <c r="F251" s="466">
        <v>2</v>
      </c>
      <c r="G251" s="464" t="s">
        <v>395</v>
      </c>
      <c r="H251" s="487">
        <v>207</v>
      </c>
      <c r="I251" s="420"/>
      <c r="J251" s="472"/>
      <c r="K251" s="420"/>
      <c r="L251" s="479"/>
      <c r="M251" s="174"/>
      <c r="N251" s="174"/>
      <c r="O251" s="174"/>
      <c r="P251" s="174"/>
      <c r="Q251" s="174"/>
    </row>
    <row r="252" ht="27" customHeight="1" spans="1:17">
      <c r="A252" s="1">
        <v>3</v>
      </c>
      <c r="B252" s="2">
        <v>2</v>
      </c>
      <c r="C252" s="2">
        <v>1</v>
      </c>
      <c r="D252" s="2">
        <v>2</v>
      </c>
      <c r="E252" s="2"/>
      <c r="F252" s="4"/>
      <c r="G252" s="3" t="s">
        <v>396</v>
      </c>
      <c r="H252" s="486" t="s">
        <v>397</v>
      </c>
      <c r="I252" s="414">
        <f>I253</f>
        <v>0</v>
      </c>
      <c r="J252" s="448">
        <f>J253</f>
        <v>0</v>
      </c>
      <c r="K252" s="415">
        <f>K253</f>
        <v>0</v>
      </c>
      <c r="L252" s="415">
        <f>L253</f>
        <v>0</v>
      </c>
      <c r="M252" s="174"/>
      <c r="N252" s="174"/>
      <c r="O252" s="174"/>
      <c r="P252" s="174"/>
      <c r="Q252" s="174"/>
    </row>
    <row r="253" ht="27" customHeight="1" spans="1:17">
      <c r="A253" s="1">
        <v>3</v>
      </c>
      <c r="B253" s="2">
        <v>2</v>
      </c>
      <c r="C253" s="2">
        <v>1</v>
      </c>
      <c r="D253" s="2">
        <v>2</v>
      </c>
      <c r="E253" s="2">
        <v>1</v>
      </c>
      <c r="F253" s="4"/>
      <c r="G253" s="3" t="s">
        <v>398</v>
      </c>
      <c r="H253" s="483" t="s">
        <v>399</v>
      </c>
      <c r="I253" s="414">
        <f>SUM(I254:I255)</f>
        <v>0</v>
      </c>
      <c r="J253" s="448">
        <f>SUM(J254:J255)</f>
        <v>0</v>
      </c>
      <c r="K253" s="415">
        <f>SUM(K254:K255)</f>
        <v>0</v>
      </c>
      <c r="L253" s="415">
        <f>SUM(L254:L255)</f>
        <v>0</v>
      </c>
      <c r="M253" s="174"/>
      <c r="N253" s="174"/>
      <c r="O253" s="174"/>
      <c r="P253" s="174"/>
      <c r="Q253" s="174"/>
    </row>
    <row r="254" ht="28.5" customHeight="1" spans="1:17">
      <c r="A254" s="14">
        <v>3</v>
      </c>
      <c r="B254" s="53">
        <v>2</v>
      </c>
      <c r="C254" s="54">
        <v>1</v>
      </c>
      <c r="D254" s="54">
        <v>2</v>
      </c>
      <c r="E254" s="54">
        <v>1</v>
      </c>
      <c r="F254" s="58">
        <v>1</v>
      </c>
      <c r="G254" s="55" t="s">
        <v>400</v>
      </c>
      <c r="H254" s="486" t="s">
        <v>401</v>
      </c>
      <c r="I254" s="420"/>
      <c r="J254" s="420"/>
      <c r="K254" s="420"/>
      <c r="L254" s="420"/>
      <c r="M254" s="174"/>
      <c r="N254" s="174"/>
      <c r="O254" s="174"/>
      <c r="P254" s="174"/>
      <c r="Q254" s="174"/>
    </row>
    <row r="255" ht="30.75" customHeight="1" spans="1:17">
      <c r="A255" s="1">
        <v>3</v>
      </c>
      <c r="B255" s="2">
        <v>2</v>
      </c>
      <c r="C255" s="2">
        <v>1</v>
      </c>
      <c r="D255" s="2">
        <v>2</v>
      </c>
      <c r="E255" s="2">
        <v>1</v>
      </c>
      <c r="F255" s="4">
        <v>2</v>
      </c>
      <c r="G255" s="3" t="s">
        <v>402</v>
      </c>
      <c r="H255" s="483" t="s">
        <v>403</v>
      </c>
      <c r="I255" s="420"/>
      <c r="J255" s="420"/>
      <c r="K255" s="420"/>
      <c r="L255" s="420"/>
      <c r="M255" s="174"/>
      <c r="N255" s="174"/>
      <c r="O255" s="174"/>
      <c r="P255" s="174"/>
      <c r="Q255" s="174"/>
    </row>
    <row r="256" ht="26.25" customHeight="1" spans="1:17">
      <c r="A256" s="10">
        <v>3</v>
      </c>
      <c r="B256" s="8">
        <v>2</v>
      </c>
      <c r="C256" s="8">
        <v>1</v>
      </c>
      <c r="D256" s="8">
        <v>3</v>
      </c>
      <c r="E256" s="8"/>
      <c r="F256" s="11"/>
      <c r="G256" s="9" t="s">
        <v>404</v>
      </c>
      <c r="H256" s="486" t="s">
        <v>405</v>
      </c>
      <c r="I256" s="421">
        <f>I257</f>
        <v>0</v>
      </c>
      <c r="J256" s="430">
        <f>J257</f>
        <v>0</v>
      </c>
      <c r="K256" s="422">
        <f>K257</f>
        <v>0</v>
      </c>
      <c r="L256" s="422">
        <f>L257</f>
        <v>0</v>
      </c>
      <c r="M256" s="174"/>
      <c r="N256" s="174"/>
      <c r="O256" s="174"/>
      <c r="P256" s="174"/>
      <c r="Q256" s="174"/>
    </row>
    <row r="257" ht="29.25" customHeight="1" spans="1:17">
      <c r="A257" s="1">
        <v>3</v>
      </c>
      <c r="B257" s="2">
        <v>2</v>
      </c>
      <c r="C257" s="2">
        <v>1</v>
      </c>
      <c r="D257" s="2">
        <v>3</v>
      </c>
      <c r="E257" s="2">
        <v>1</v>
      </c>
      <c r="F257" s="4"/>
      <c r="G257" s="9" t="s">
        <v>404</v>
      </c>
      <c r="H257" s="483" t="s">
        <v>406</v>
      </c>
      <c r="I257" s="414">
        <f>I258+I259</f>
        <v>0</v>
      </c>
      <c r="J257" s="414">
        <f>J258+J259</f>
        <v>0</v>
      </c>
      <c r="K257" s="414">
        <f>K258+K259</f>
        <v>0</v>
      </c>
      <c r="L257" s="414">
        <f>L258+L259</f>
        <v>0</v>
      </c>
      <c r="M257" s="174"/>
      <c r="N257" s="174"/>
      <c r="O257" s="174"/>
      <c r="P257" s="174"/>
      <c r="Q257" s="174"/>
    </row>
    <row r="258" ht="30" customHeight="1" spans="1:17">
      <c r="A258" s="1">
        <v>3</v>
      </c>
      <c r="B258" s="2">
        <v>2</v>
      </c>
      <c r="C258" s="2">
        <v>1</v>
      </c>
      <c r="D258" s="2">
        <v>3</v>
      </c>
      <c r="E258" s="2">
        <v>1</v>
      </c>
      <c r="F258" s="4">
        <v>1</v>
      </c>
      <c r="G258" s="3" t="s">
        <v>407</v>
      </c>
      <c r="H258" s="486" t="s">
        <v>408</v>
      </c>
      <c r="I258" s="420"/>
      <c r="J258" s="420"/>
      <c r="K258" s="420"/>
      <c r="L258" s="420"/>
      <c r="M258" s="174"/>
      <c r="N258" s="174"/>
      <c r="O258" s="174"/>
      <c r="P258" s="174"/>
      <c r="Q258" s="174"/>
    </row>
    <row r="259" ht="27.75" customHeight="1" spans="1:17">
      <c r="A259" s="1">
        <v>3</v>
      </c>
      <c r="B259" s="2">
        <v>2</v>
      </c>
      <c r="C259" s="2">
        <v>1</v>
      </c>
      <c r="D259" s="2">
        <v>3</v>
      </c>
      <c r="E259" s="2">
        <v>1</v>
      </c>
      <c r="F259" s="4">
        <v>2</v>
      </c>
      <c r="G259" s="3" t="s">
        <v>409</v>
      </c>
      <c r="H259" s="483" t="s">
        <v>410</v>
      </c>
      <c r="I259" s="479"/>
      <c r="J259" s="475"/>
      <c r="K259" s="479"/>
      <c r="L259" s="479"/>
      <c r="M259" s="174"/>
      <c r="N259" s="174"/>
      <c r="O259" s="174"/>
      <c r="P259" s="174"/>
      <c r="Q259" s="174"/>
    </row>
    <row r="260" ht="20.25" customHeight="1" spans="1:17">
      <c r="A260" s="1">
        <v>3</v>
      </c>
      <c r="B260" s="2">
        <v>2</v>
      </c>
      <c r="C260" s="2">
        <v>1</v>
      </c>
      <c r="D260" s="2">
        <v>4</v>
      </c>
      <c r="E260" s="2"/>
      <c r="F260" s="4"/>
      <c r="G260" s="3" t="s">
        <v>411</v>
      </c>
      <c r="H260" s="486" t="s">
        <v>412</v>
      </c>
      <c r="I260" s="414">
        <f>I261</f>
        <v>0</v>
      </c>
      <c r="J260" s="415">
        <f>J261</f>
        <v>0</v>
      </c>
      <c r="K260" s="414">
        <f>K261</f>
        <v>0</v>
      </c>
      <c r="L260" s="415">
        <f>L261</f>
        <v>0</v>
      </c>
      <c r="M260" s="174"/>
      <c r="N260" s="174"/>
      <c r="O260" s="174"/>
      <c r="P260" s="174"/>
      <c r="Q260" s="174"/>
    </row>
    <row r="261" ht="21" customHeight="1" spans="1:17">
      <c r="A261" s="10">
        <v>3</v>
      </c>
      <c r="B261" s="8">
        <v>2</v>
      </c>
      <c r="C261" s="8">
        <v>1</v>
      </c>
      <c r="D261" s="8">
        <v>4</v>
      </c>
      <c r="E261" s="8">
        <v>1</v>
      </c>
      <c r="F261" s="11"/>
      <c r="G261" s="9" t="s">
        <v>413</v>
      </c>
      <c r="H261" s="483" t="s">
        <v>414</v>
      </c>
      <c r="I261" s="421">
        <f>SUM(I262:I263)</f>
        <v>0</v>
      </c>
      <c r="J261" s="430">
        <f>SUM(J262:J263)</f>
        <v>0</v>
      </c>
      <c r="K261" s="422">
        <f>SUM(K262:K263)</f>
        <v>0</v>
      </c>
      <c r="L261" s="422">
        <f>SUM(L262:L263)</f>
        <v>0</v>
      </c>
      <c r="M261" s="174"/>
      <c r="N261" s="174"/>
      <c r="O261" s="174"/>
      <c r="P261" s="174"/>
      <c r="Q261" s="174"/>
    </row>
    <row r="262" ht="27.75" customHeight="1" spans="1:17">
      <c r="A262" s="1">
        <v>3</v>
      </c>
      <c r="B262" s="2">
        <v>2</v>
      </c>
      <c r="C262" s="2">
        <v>1</v>
      </c>
      <c r="D262" s="2">
        <v>4</v>
      </c>
      <c r="E262" s="2">
        <v>1</v>
      </c>
      <c r="F262" s="4">
        <v>1</v>
      </c>
      <c r="G262" s="3" t="s">
        <v>415</v>
      </c>
      <c r="H262" s="486" t="s">
        <v>416</v>
      </c>
      <c r="I262" s="420"/>
      <c r="J262" s="420"/>
      <c r="K262" s="420"/>
      <c r="L262" s="420"/>
      <c r="M262" s="174"/>
      <c r="N262" s="174"/>
      <c r="O262" s="174"/>
      <c r="P262" s="174"/>
      <c r="Q262" s="174"/>
    </row>
    <row r="263" ht="18.75" customHeight="1" spans="1:17">
      <c r="A263" s="1">
        <v>3</v>
      </c>
      <c r="B263" s="2">
        <v>2</v>
      </c>
      <c r="C263" s="2">
        <v>1</v>
      </c>
      <c r="D263" s="2">
        <v>4</v>
      </c>
      <c r="E263" s="2">
        <v>1</v>
      </c>
      <c r="F263" s="4">
        <v>2</v>
      </c>
      <c r="G263" s="3" t="s">
        <v>417</v>
      </c>
      <c r="H263" s="483" t="s">
        <v>418</v>
      </c>
      <c r="I263" s="420"/>
      <c r="J263" s="420"/>
      <c r="K263" s="420"/>
      <c r="L263" s="420"/>
      <c r="M263" s="174"/>
      <c r="N263" s="174"/>
      <c r="O263" s="174"/>
      <c r="P263" s="174"/>
      <c r="Q263" s="174"/>
    </row>
    <row r="264" ht="13.5" customHeight="1" spans="1:17">
      <c r="A264" s="452">
        <v>1</v>
      </c>
      <c r="B264" s="380"/>
      <c r="C264" s="380"/>
      <c r="D264" s="380"/>
      <c r="E264" s="380"/>
      <c r="F264" s="381"/>
      <c r="G264" s="493">
        <v>2</v>
      </c>
      <c r="H264" s="437">
        <v>3</v>
      </c>
      <c r="I264" s="438">
        <v>4</v>
      </c>
      <c r="J264" s="452">
        <v>5</v>
      </c>
      <c r="K264" s="437">
        <v>6</v>
      </c>
      <c r="L264" s="437">
        <v>7</v>
      </c>
      <c r="M264" s="174"/>
      <c r="N264" s="174"/>
      <c r="O264" s="174"/>
      <c r="P264" s="174"/>
      <c r="Q264" s="174"/>
    </row>
    <row r="265" ht="26.4" spans="1:17">
      <c r="A265" s="1">
        <v>3</v>
      </c>
      <c r="B265" s="2">
        <v>2</v>
      </c>
      <c r="C265" s="2">
        <v>1</v>
      </c>
      <c r="D265" s="2">
        <v>5</v>
      </c>
      <c r="E265" s="2"/>
      <c r="F265" s="4"/>
      <c r="G265" s="3" t="s">
        <v>419</v>
      </c>
      <c r="H265" s="486" t="s">
        <v>420</v>
      </c>
      <c r="I265" s="414">
        <f t="shared" ref="I265:L266" si="23">I266</f>
        <v>0</v>
      </c>
      <c r="J265" s="448">
        <f t="shared" si="23"/>
        <v>0</v>
      </c>
      <c r="K265" s="415">
        <f t="shared" si="23"/>
        <v>0</v>
      </c>
      <c r="L265" s="415">
        <f t="shared" si="23"/>
        <v>0</v>
      </c>
      <c r="N265" s="174"/>
      <c r="O265" s="174"/>
      <c r="P265" s="174"/>
      <c r="Q265" s="174"/>
    </row>
    <row r="266" ht="30.75" customHeight="1" spans="1:17">
      <c r="A266" s="1">
        <v>3</v>
      </c>
      <c r="B266" s="2">
        <v>2</v>
      </c>
      <c r="C266" s="2">
        <v>1</v>
      </c>
      <c r="D266" s="2">
        <v>5</v>
      </c>
      <c r="E266" s="2">
        <v>1</v>
      </c>
      <c r="F266" s="4"/>
      <c r="G266" s="3" t="s">
        <v>419</v>
      </c>
      <c r="H266" s="483" t="s">
        <v>421</v>
      </c>
      <c r="I266" s="415">
        <f t="shared" si="23"/>
        <v>0</v>
      </c>
      <c r="J266" s="448">
        <f t="shared" si="23"/>
        <v>0</v>
      </c>
      <c r="K266" s="415">
        <f t="shared" si="23"/>
        <v>0</v>
      </c>
      <c r="L266" s="415">
        <f t="shared" si="23"/>
        <v>0</v>
      </c>
      <c r="M266" s="174"/>
      <c r="N266" s="174"/>
      <c r="O266" s="174"/>
      <c r="P266" s="174"/>
      <c r="Q266" s="174"/>
    </row>
    <row r="267" ht="26.4" spans="1:17">
      <c r="A267" s="53">
        <v>3</v>
      </c>
      <c r="B267" s="54">
        <v>2</v>
      </c>
      <c r="C267" s="54">
        <v>1</v>
      </c>
      <c r="D267" s="54">
        <v>5</v>
      </c>
      <c r="E267" s="54">
        <v>1</v>
      </c>
      <c r="F267" s="58">
        <v>1</v>
      </c>
      <c r="G267" s="3" t="s">
        <v>419</v>
      </c>
      <c r="H267" s="483" t="s">
        <v>422</v>
      </c>
      <c r="I267" s="479"/>
      <c r="J267" s="479"/>
      <c r="K267" s="479"/>
      <c r="L267" s="479"/>
      <c r="M267" s="174"/>
      <c r="N267" s="174"/>
      <c r="O267" s="174"/>
      <c r="P267" s="174"/>
      <c r="Q267" s="174"/>
    </row>
    <row r="268" ht="20.4" spans="1:17">
      <c r="A268" s="1">
        <v>3</v>
      </c>
      <c r="B268" s="2">
        <v>2</v>
      </c>
      <c r="C268" s="2">
        <v>1</v>
      </c>
      <c r="D268" s="2">
        <v>6</v>
      </c>
      <c r="E268" s="2"/>
      <c r="F268" s="4"/>
      <c r="G268" s="3" t="s">
        <v>163</v>
      </c>
      <c r="H268" s="483" t="s">
        <v>423</v>
      </c>
      <c r="I268" s="414">
        <f>I269</f>
        <v>0</v>
      </c>
      <c r="J268" s="448">
        <f t="shared" ref="J268:L269" si="24">J269</f>
        <v>0</v>
      </c>
      <c r="K268" s="415">
        <f t="shared" si="24"/>
        <v>0</v>
      </c>
      <c r="L268" s="415">
        <f t="shared" si="24"/>
        <v>0</v>
      </c>
      <c r="M268" s="174"/>
      <c r="N268" s="174"/>
      <c r="O268" s="174"/>
      <c r="P268" s="174"/>
      <c r="Q268" s="174"/>
    </row>
    <row r="269" ht="20.4" spans="1:17">
      <c r="A269" s="1">
        <v>3</v>
      </c>
      <c r="B269" s="1">
        <v>2</v>
      </c>
      <c r="C269" s="2">
        <v>1</v>
      </c>
      <c r="D269" s="2">
        <v>6</v>
      </c>
      <c r="E269" s="2">
        <v>1</v>
      </c>
      <c r="F269" s="4"/>
      <c r="G269" s="3" t="s">
        <v>163</v>
      </c>
      <c r="H269" s="483" t="s">
        <v>424</v>
      </c>
      <c r="I269" s="414">
        <f>I270</f>
        <v>0</v>
      </c>
      <c r="J269" s="448">
        <f t="shared" si="24"/>
        <v>0</v>
      </c>
      <c r="K269" s="415">
        <f t="shared" si="24"/>
        <v>0</v>
      </c>
      <c r="L269" s="415">
        <f t="shared" si="24"/>
        <v>0</v>
      </c>
      <c r="M269" s="174"/>
      <c r="N269" s="174"/>
      <c r="O269" s="174"/>
      <c r="P269" s="174"/>
      <c r="Q269" s="174"/>
    </row>
    <row r="270" ht="24.75" customHeight="1" spans="1:17">
      <c r="A270" s="25">
        <v>3</v>
      </c>
      <c r="B270" s="25">
        <v>2</v>
      </c>
      <c r="C270" s="20">
        <v>1</v>
      </c>
      <c r="D270" s="20">
        <v>6</v>
      </c>
      <c r="E270" s="20">
        <v>1</v>
      </c>
      <c r="F270" s="23">
        <v>1</v>
      </c>
      <c r="G270" s="21" t="s">
        <v>163</v>
      </c>
      <c r="H270" s="483" t="s">
        <v>425</v>
      </c>
      <c r="I270" s="479"/>
      <c r="J270" s="479"/>
      <c r="K270" s="479"/>
      <c r="L270" s="479"/>
      <c r="M270" s="174"/>
      <c r="N270" s="174"/>
      <c r="O270" s="174"/>
      <c r="P270" s="174"/>
      <c r="Q270" s="174"/>
    </row>
    <row r="271" ht="19.5" customHeight="1" spans="1:17">
      <c r="A271" s="1">
        <v>3</v>
      </c>
      <c r="B271" s="1">
        <v>2</v>
      </c>
      <c r="C271" s="2">
        <v>1</v>
      </c>
      <c r="D271" s="2">
        <v>7</v>
      </c>
      <c r="E271" s="2"/>
      <c r="F271" s="4"/>
      <c r="G271" s="3" t="s">
        <v>426</v>
      </c>
      <c r="H271" s="483" t="s">
        <v>427</v>
      </c>
      <c r="I271" s="414">
        <f>I272</f>
        <v>0</v>
      </c>
      <c r="J271" s="448">
        <f>J272</f>
        <v>0</v>
      </c>
      <c r="K271" s="415">
        <f>K272</f>
        <v>0</v>
      </c>
      <c r="L271" s="415">
        <f>L272</f>
        <v>0</v>
      </c>
      <c r="M271" s="174"/>
      <c r="N271" s="174"/>
      <c r="O271" s="174"/>
      <c r="P271" s="174"/>
      <c r="Q271" s="174"/>
    </row>
    <row r="272" ht="20.4" spans="1:17">
      <c r="A272" s="1">
        <v>3</v>
      </c>
      <c r="B272" s="2">
        <v>2</v>
      </c>
      <c r="C272" s="2">
        <v>1</v>
      </c>
      <c r="D272" s="2">
        <v>7</v>
      </c>
      <c r="E272" s="2">
        <v>1</v>
      </c>
      <c r="F272" s="4"/>
      <c r="G272" s="3" t="s">
        <v>426</v>
      </c>
      <c r="H272" s="483" t="s">
        <v>428</v>
      </c>
      <c r="I272" s="414">
        <f>I273+I274</f>
        <v>0</v>
      </c>
      <c r="J272" s="414">
        <f>J273+J274</f>
        <v>0</v>
      </c>
      <c r="K272" s="414">
        <f>K273+K274</f>
        <v>0</v>
      </c>
      <c r="L272" s="414">
        <f>L273+L274</f>
        <v>0</v>
      </c>
      <c r="M272" s="174"/>
      <c r="N272" s="174"/>
      <c r="O272" s="174"/>
      <c r="P272" s="174"/>
      <c r="Q272" s="174"/>
    </row>
    <row r="273" ht="27" customHeight="1" spans="1:17">
      <c r="A273" s="1">
        <v>3</v>
      </c>
      <c r="B273" s="2">
        <v>2</v>
      </c>
      <c r="C273" s="2">
        <v>1</v>
      </c>
      <c r="D273" s="2">
        <v>7</v>
      </c>
      <c r="E273" s="2">
        <v>1</v>
      </c>
      <c r="F273" s="4">
        <v>1</v>
      </c>
      <c r="G273" s="3" t="s">
        <v>429</v>
      </c>
      <c r="H273" s="483" t="s">
        <v>430</v>
      </c>
      <c r="I273" s="479"/>
      <c r="J273" s="479"/>
      <c r="K273" s="479"/>
      <c r="L273" s="479"/>
      <c r="M273" s="174"/>
      <c r="N273" s="174"/>
      <c r="O273" s="174"/>
      <c r="P273" s="174"/>
      <c r="Q273" s="174"/>
    </row>
    <row r="274" ht="29.25" customHeight="1" spans="1:17">
      <c r="A274" s="1">
        <v>3</v>
      </c>
      <c r="B274" s="2">
        <v>2</v>
      </c>
      <c r="C274" s="2">
        <v>1</v>
      </c>
      <c r="D274" s="2">
        <v>7</v>
      </c>
      <c r="E274" s="2">
        <v>1</v>
      </c>
      <c r="F274" s="4">
        <v>2</v>
      </c>
      <c r="G274" s="3" t="s">
        <v>431</v>
      </c>
      <c r="H274" s="483" t="s">
        <v>432</v>
      </c>
      <c r="I274" s="420"/>
      <c r="J274" s="420"/>
      <c r="K274" s="420"/>
      <c r="L274" s="420"/>
      <c r="M274" s="174"/>
      <c r="N274" s="174"/>
      <c r="O274" s="174"/>
      <c r="P274" s="174"/>
      <c r="Q274" s="174"/>
    </row>
    <row r="275" ht="28.5" customHeight="1" spans="1:17">
      <c r="A275" s="1">
        <v>3</v>
      </c>
      <c r="B275" s="2">
        <v>2</v>
      </c>
      <c r="C275" s="2">
        <v>2</v>
      </c>
      <c r="D275" s="74"/>
      <c r="E275" s="74"/>
      <c r="F275" s="75"/>
      <c r="G275" s="3" t="s">
        <v>433</v>
      </c>
      <c r="H275" s="483" t="s">
        <v>434</v>
      </c>
      <c r="I275" s="414">
        <f>SUM(I276+I288+I292+I296+I300+I303+I306)</f>
        <v>0</v>
      </c>
      <c r="J275" s="448">
        <f>SUM(J276+J288+J292+J296+J300+J303+J306)</f>
        <v>0</v>
      </c>
      <c r="K275" s="415">
        <f>SUM(K276+K288+K292+K296+K300+K303+K306)</f>
        <v>0</v>
      </c>
      <c r="L275" s="414">
        <f>SUM(L276+L288+L292+L296+L300+L303+L306)</f>
        <v>0</v>
      </c>
      <c r="M275" s="174"/>
      <c r="N275" s="174"/>
      <c r="O275" s="174"/>
      <c r="P275" s="174"/>
      <c r="Q275" s="174"/>
    </row>
    <row r="276" ht="26.4" spans="1:17">
      <c r="A276" s="1">
        <v>3</v>
      </c>
      <c r="B276" s="2">
        <v>2</v>
      </c>
      <c r="C276" s="2">
        <v>2</v>
      </c>
      <c r="D276" s="2">
        <v>1</v>
      </c>
      <c r="E276" s="2"/>
      <c r="F276" s="4"/>
      <c r="G276" s="3" t="s">
        <v>435</v>
      </c>
      <c r="H276" s="483" t="s">
        <v>436</v>
      </c>
      <c r="I276" s="414">
        <f>I277</f>
        <v>0</v>
      </c>
      <c r="J276" s="448">
        <f>J277</f>
        <v>0</v>
      </c>
      <c r="K276" s="415">
        <f>K277</f>
        <v>0</v>
      </c>
      <c r="L276" s="414">
        <f>L277</f>
        <v>0</v>
      </c>
      <c r="M276" s="174"/>
      <c r="N276" s="174"/>
      <c r="O276" s="174"/>
      <c r="P276" s="174"/>
      <c r="Q276" s="174"/>
    </row>
    <row r="277" ht="26.4" spans="1:17">
      <c r="A277" s="5">
        <v>3</v>
      </c>
      <c r="B277" s="1">
        <v>2</v>
      </c>
      <c r="C277" s="2">
        <v>2</v>
      </c>
      <c r="D277" s="2">
        <v>1</v>
      </c>
      <c r="E277" s="2">
        <v>1</v>
      </c>
      <c r="F277" s="4"/>
      <c r="G277" s="3" t="s">
        <v>437</v>
      </c>
      <c r="H277" s="483" t="s">
        <v>438</v>
      </c>
      <c r="I277" s="414">
        <f>SUM(I278:I281)</f>
        <v>0</v>
      </c>
      <c r="J277" s="414">
        <f>SUM(J278:J281)</f>
        <v>0</v>
      </c>
      <c r="K277" s="414">
        <f>SUM(K278:K281)</f>
        <v>0</v>
      </c>
      <c r="L277" s="414">
        <f>SUM(L278:L281)</f>
        <v>0</v>
      </c>
      <c r="M277" s="174"/>
      <c r="N277" s="174"/>
      <c r="O277" s="174"/>
      <c r="P277" s="174"/>
      <c r="Q277" s="174"/>
    </row>
    <row r="278" ht="20.4" spans="1:17">
      <c r="A278" s="5">
        <v>3</v>
      </c>
      <c r="B278" s="1">
        <v>2</v>
      </c>
      <c r="C278" s="2">
        <v>2</v>
      </c>
      <c r="D278" s="2">
        <v>1</v>
      </c>
      <c r="E278" s="2">
        <v>1</v>
      </c>
      <c r="F278" s="4">
        <v>1</v>
      </c>
      <c r="G278" s="3" t="s">
        <v>151</v>
      </c>
      <c r="H278" s="483" t="s">
        <v>439</v>
      </c>
      <c r="I278" s="420"/>
      <c r="J278" s="420"/>
      <c r="K278" s="420"/>
      <c r="L278" s="420"/>
      <c r="M278" s="174"/>
      <c r="N278" s="174"/>
      <c r="O278" s="174"/>
      <c r="P278" s="174"/>
      <c r="Q278" s="174"/>
    </row>
    <row r="279" ht="18" customHeight="1" spans="1:17">
      <c r="A279" s="494">
        <v>3</v>
      </c>
      <c r="B279" s="495">
        <v>2</v>
      </c>
      <c r="C279" s="496">
        <v>2</v>
      </c>
      <c r="D279" s="496">
        <v>1</v>
      </c>
      <c r="E279" s="496">
        <v>1</v>
      </c>
      <c r="F279" s="497">
        <v>2</v>
      </c>
      <c r="G279" s="498" t="s">
        <v>152</v>
      </c>
      <c r="H279" s="483">
        <v>226</v>
      </c>
      <c r="I279" s="420"/>
      <c r="J279" s="420"/>
      <c r="K279" s="420"/>
      <c r="L279" s="420"/>
      <c r="M279" s="174"/>
      <c r="N279" s="174"/>
      <c r="O279" s="174"/>
      <c r="P279" s="174"/>
      <c r="Q279" s="174"/>
    </row>
    <row r="280" ht="15" customHeight="1" spans="1:17">
      <c r="A280" s="499">
        <v>3</v>
      </c>
      <c r="B280" s="431">
        <v>2</v>
      </c>
      <c r="C280" s="432">
        <v>2</v>
      </c>
      <c r="D280" s="432">
        <v>1</v>
      </c>
      <c r="E280" s="432">
        <v>1</v>
      </c>
      <c r="F280" s="433">
        <v>3</v>
      </c>
      <c r="G280" s="467" t="s">
        <v>153</v>
      </c>
      <c r="H280" s="483">
        <v>227</v>
      </c>
      <c r="I280" s="420"/>
      <c r="J280" s="420"/>
      <c r="K280" s="420"/>
      <c r="L280" s="420"/>
      <c r="M280" s="174"/>
      <c r="N280" s="174"/>
      <c r="O280" s="174"/>
      <c r="P280" s="174"/>
      <c r="Q280" s="174"/>
    </row>
    <row r="281" ht="15" customHeight="1" spans="1:17">
      <c r="A281" s="499">
        <v>3</v>
      </c>
      <c r="B281" s="431">
        <v>2</v>
      </c>
      <c r="C281" s="432">
        <v>2</v>
      </c>
      <c r="D281" s="432">
        <v>1</v>
      </c>
      <c r="E281" s="432">
        <v>1</v>
      </c>
      <c r="F281" s="433">
        <v>4</v>
      </c>
      <c r="G281" s="467" t="s">
        <v>154</v>
      </c>
      <c r="H281" s="483">
        <v>228</v>
      </c>
      <c r="I281" s="420"/>
      <c r="J281" s="419"/>
      <c r="K281" s="420"/>
      <c r="L281" s="420"/>
      <c r="M281" s="174"/>
      <c r="N281" s="174"/>
      <c r="O281" s="174"/>
      <c r="P281" s="174"/>
      <c r="Q281" s="174"/>
    </row>
    <row r="282" ht="15" customHeight="1" spans="1:17">
      <c r="A282" s="50">
        <v>3</v>
      </c>
      <c r="B282" s="37">
        <v>2</v>
      </c>
      <c r="C282" s="38">
        <v>2</v>
      </c>
      <c r="D282" s="38">
        <v>1</v>
      </c>
      <c r="E282" s="38">
        <v>2</v>
      </c>
      <c r="F282" s="39"/>
      <c r="G282" s="42" t="s">
        <v>440</v>
      </c>
      <c r="H282" s="487">
        <v>234</v>
      </c>
      <c r="I282" s="420"/>
      <c r="J282" s="419"/>
      <c r="K282" s="420"/>
      <c r="L282" s="420"/>
      <c r="M282" s="174"/>
      <c r="N282" s="174"/>
      <c r="O282" s="174"/>
      <c r="P282" s="174"/>
      <c r="Q282" s="174"/>
    </row>
    <row r="283" ht="15" customHeight="1" spans="1:17">
      <c r="A283" s="50">
        <v>3</v>
      </c>
      <c r="B283" s="37">
        <v>2</v>
      </c>
      <c r="C283" s="38">
        <v>2</v>
      </c>
      <c r="D283" s="38">
        <v>1</v>
      </c>
      <c r="E283" s="38">
        <v>2</v>
      </c>
      <c r="F283" s="39">
        <v>1</v>
      </c>
      <c r="G283" s="42" t="s">
        <v>391</v>
      </c>
      <c r="H283" s="487">
        <v>235</v>
      </c>
      <c r="I283" s="420"/>
      <c r="J283" s="419"/>
      <c r="K283" s="420"/>
      <c r="L283" s="420"/>
      <c r="M283" s="174"/>
      <c r="N283" s="174"/>
      <c r="O283" s="174"/>
      <c r="P283" s="174"/>
      <c r="Q283" s="174"/>
    </row>
    <row r="284" ht="15" customHeight="1" spans="1:17">
      <c r="A284" s="50">
        <v>3</v>
      </c>
      <c r="B284" s="37">
        <v>2</v>
      </c>
      <c r="C284" s="38">
        <v>2</v>
      </c>
      <c r="D284" s="38">
        <v>1</v>
      </c>
      <c r="E284" s="38">
        <v>2</v>
      </c>
      <c r="F284" s="39">
        <v>2</v>
      </c>
      <c r="G284" s="42" t="s">
        <v>392</v>
      </c>
      <c r="H284" s="487">
        <v>236</v>
      </c>
      <c r="I284" s="420"/>
      <c r="J284" s="419"/>
      <c r="K284" s="420"/>
      <c r="L284" s="420"/>
      <c r="M284" s="174"/>
      <c r="N284" s="174"/>
      <c r="O284" s="174"/>
      <c r="P284" s="174"/>
      <c r="Q284" s="174"/>
    </row>
    <row r="285" ht="15" customHeight="1" spans="1:17">
      <c r="A285" s="50">
        <v>3</v>
      </c>
      <c r="B285" s="37">
        <v>2</v>
      </c>
      <c r="C285" s="38">
        <v>2</v>
      </c>
      <c r="D285" s="38">
        <v>1</v>
      </c>
      <c r="E285" s="38">
        <v>3</v>
      </c>
      <c r="F285" s="4"/>
      <c r="G285" s="42" t="s">
        <v>393</v>
      </c>
      <c r="H285" s="487">
        <v>237</v>
      </c>
      <c r="I285" s="420"/>
      <c r="J285" s="419"/>
      <c r="K285" s="420"/>
      <c r="L285" s="420"/>
      <c r="M285" s="174"/>
      <c r="N285" s="174"/>
      <c r="O285" s="174"/>
      <c r="P285" s="174"/>
      <c r="Q285" s="174"/>
    </row>
    <row r="286" ht="15" customHeight="1" spans="1:17">
      <c r="A286" s="50">
        <v>3</v>
      </c>
      <c r="B286" s="37">
        <v>2</v>
      </c>
      <c r="C286" s="38">
        <v>2</v>
      </c>
      <c r="D286" s="38">
        <v>1</v>
      </c>
      <c r="E286" s="38">
        <v>3</v>
      </c>
      <c r="F286" s="39">
        <v>1</v>
      </c>
      <c r="G286" s="42" t="s">
        <v>394</v>
      </c>
      <c r="H286" s="487">
        <v>238</v>
      </c>
      <c r="I286" s="420"/>
      <c r="J286" s="419"/>
      <c r="K286" s="420"/>
      <c r="L286" s="420"/>
      <c r="M286" s="174"/>
      <c r="N286" s="174"/>
      <c r="O286" s="174"/>
      <c r="P286" s="174"/>
      <c r="Q286" s="174"/>
    </row>
    <row r="287" ht="15" customHeight="1" spans="1:17">
      <c r="A287" s="50">
        <v>3</v>
      </c>
      <c r="B287" s="37">
        <v>2</v>
      </c>
      <c r="C287" s="38">
        <v>2</v>
      </c>
      <c r="D287" s="38">
        <v>1</v>
      </c>
      <c r="E287" s="38">
        <v>3</v>
      </c>
      <c r="F287" s="39">
        <v>2</v>
      </c>
      <c r="G287" s="42" t="s">
        <v>441</v>
      </c>
      <c r="H287" s="487">
        <v>239</v>
      </c>
      <c r="I287" s="420"/>
      <c r="J287" s="419"/>
      <c r="K287" s="420"/>
      <c r="L287" s="420"/>
      <c r="M287" s="174"/>
      <c r="N287" s="174"/>
      <c r="O287" s="174"/>
      <c r="P287" s="174"/>
      <c r="Q287" s="174"/>
    </row>
    <row r="288" ht="26.4" spans="1:17">
      <c r="A288" s="5">
        <v>3</v>
      </c>
      <c r="B288" s="1">
        <v>2</v>
      </c>
      <c r="C288" s="2">
        <v>2</v>
      </c>
      <c r="D288" s="2">
        <v>2</v>
      </c>
      <c r="E288" s="2"/>
      <c r="F288" s="4"/>
      <c r="G288" s="3" t="s">
        <v>442</v>
      </c>
      <c r="H288" s="483" t="s">
        <v>443</v>
      </c>
      <c r="I288" s="414">
        <f>I289</f>
        <v>0</v>
      </c>
      <c r="J288" s="415">
        <f>J289</f>
        <v>0</v>
      </c>
      <c r="K288" s="414">
        <f>K289</f>
        <v>0</v>
      </c>
      <c r="L288" s="415">
        <f>L289</f>
        <v>0</v>
      </c>
      <c r="M288" s="174"/>
      <c r="N288" s="174"/>
      <c r="O288" s="174"/>
      <c r="P288" s="174"/>
      <c r="Q288" s="174"/>
    </row>
    <row r="289" ht="26.4" spans="1:17">
      <c r="A289" s="1">
        <v>3</v>
      </c>
      <c r="B289" s="2">
        <v>2</v>
      </c>
      <c r="C289" s="8">
        <v>2</v>
      </c>
      <c r="D289" s="8">
        <v>2</v>
      </c>
      <c r="E289" s="8">
        <v>1</v>
      </c>
      <c r="F289" s="11"/>
      <c r="G289" s="3" t="s">
        <v>442</v>
      </c>
      <c r="H289" s="483" t="s">
        <v>444</v>
      </c>
      <c r="I289" s="421">
        <f>SUM(I290:I291)</f>
        <v>0</v>
      </c>
      <c r="J289" s="430">
        <f>SUM(J290:J291)</f>
        <v>0</v>
      </c>
      <c r="K289" s="422">
        <f>SUM(K290:K291)</f>
        <v>0</v>
      </c>
      <c r="L289" s="422">
        <f>SUM(L290:L291)</f>
        <v>0</v>
      </c>
      <c r="M289" s="174"/>
      <c r="N289" s="174"/>
      <c r="O289" s="174"/>
      <c r="P289" s="174"/>
      <c r="Q289" s="174"/>
    </row>
    <row r="290" ht="26.4" spans="1:17">
      <c r="A290" s="1">
        <v>3</v>
      </c>
      <c r="B290" s="2">
        <v>2</v>
      </c>
      <c r="C290" s="2">
        <v>2</v>
      </c>
      <c r="D290" s="2">
        <v>2</v>
      </c>
      <c r="E290" s="2">
        <v>1</v>
      </c>
      <c r="F290" s="4">
        <v>1</v>
      </c>
      <c r="G290" s="3" t="s">
        <v>445</v>
      </c>
      <c r="H290" s="483" t="s">
        <v>446</v>
      </c>
      <c r="I290" s="420"/>
      <c r="J290" s="420"/>
      <c r="K290" s="420"/>
      <c r="L290" s="420"/>
      <c r="M290" s="174"/>
      <c r="N290" s="174"/>
      <c r="O290" s="174"/>
      <c r="P290" s="174"/>
      <c r="Q290" s="174"/>
    </row>
    <row r="291" ht="26.4" spans="1:17">
      <c r="A291" s="1">
        <v>3</v>
      </c>
      <c r="B291" s="2">
        <v>2</v>
      </c>
      <c r="C291" s="2">
        <v>2</v>
      </c>
      <c r="D291" s="2">
        <v>2</v>
      </c>
      <c r="E291" s="2">
        <v>1</v>
      </c>
      <c r="F291" s="4">
        <v>2</v>
      </c>
      <c r="G291" s="1" t="s">
        <v>447</v>
      </c>
      <c r="H291" s="483" t="s">
        <v>448</v>
      </c>
      <c r="I291" s="420"/>
      <c r="J291" s="420"/>
      <c r="K291" s="420"/>
      <c r="L291" s="420"/>
      <c r="M291" s="174"/>
      <c r="N291" s="174"/>
      <c r="O291" s="174"/>
      <c r="P291" s="174"/>
      <c r="Q291" s="174"/>
    </row>
    <row r="292" ht="26.4" spans="1:17">
      <c r="A292" s="1">
        <v>3</v>
      </c>
      <c r="B292" s="2">
        <v>2</v>
      </c>
      <c r="C292" s="2">
        <v>2</v>
      </c>
      <c r="D292" s="2">
        <v>3</v>
      </c>
      <c r="E292" s="2"/>
      <c r="F292" s="4"/>
      <c r="G292" s="3" t="s">
        <v>449</v>
      </c>
      <c r="H292" s="483" t="s">
        <v>450</v>
      </c>
      <c r="I292" s="414">
        <f>I293</f>
        <v>0</v>
      </c>
      <c r="J292" s="448">
        <f>J293</f>
        <v>0</v>
      </c>
      <c r="K292" s="415">
        <f>K293</f>
        <v>0</v>
      </c>
      <c r="L292" s="415">
        <f>L293</f>
        <v>0</v>
      </c>
      <c r="M292" s="174"/>
      <c r="N292" s="174"/>
      <c r="O292" s="174"/>
      <c r="P292" s="174"/>
      <c r="Q292" s="174"/>
    </row>
    <row r="293" ht="30" customHeight="1" spans="1:17">
      <c r="A293" s="10">
        <v>3</v>
      </c>
      <c r="B293" s="2">
        <v>2</v>
      </c>
      <c r="C293" s="2">
        <v>2</v>
      </c>
      <c r="D293" s="2">
        <v>3</v>
      </c>
      <c r="E293" s="2">
        <v>1</v>
      </c>
      <c r="F293" s="4"/>
      <c r="G293" s="3" t="s">
        <v>449</v>
      </c>
      <c r="H293" s="483" t="s">
        <v>451</v>
      </c>
      <c r="I293" s="414">
        <f>I294+I295</f>
        <v>0</v>
      </c>
      <c r="J293" s="414">
        <f>J294+J295</f>
        <v>0</v>
      </c>
      <c r="K293" s="414">
        <f>K294+K295</f>
        <v>0</v>
      </c>
      <c r="L293" s="414">
        <f>L294+L295</f>
        <v>0</v>
      </c>
      <c r="M293" s="174"/>
      <c r="N293" s="174"/>
      <c r="O293" s="174"/>
      <c r="P293" s="174"/>
      <c r="Q293" s="174"/>
    </row>
    <row r="294" ht="31.5" customHeight="1" spans="1:17">
      <c r="A294" s="10">
        <v>3</v>
      </c>
      <c r="B294" s="2">
        <v>2</v>
      </c>
      <c r="C294" s="2">
        <v>2</v>
      </c>
      <c r="D294" s="2">
        <v>3</v>
      </c>
      <c r="E294" s="2">
        <v>1</v>
      </c>
      <c r="F294" s="4">
        <v>1</v>
      </c>
      <c r="G294" s="3" t="s">
        <v>452</v>
      </c>
      <c r="H294" s="483" t="s">
        <v>453</v>
      </c>
      <c r="I294" s="420"/>
      <c r="J294" s="420"/>
      <c r="K294" s="420"/>
      <c r="L294" s="420"/>
      <c r="M294" s="174"/>
      <c r="N294" s="174"/>
      <c r="O294" s="174"/>
      <c r="P294" s="174"/>
      <c r="Q294" s="174"/>
    </row>
    <row r="295" ht="25.5" customHeight="1" spans="1:17">
      <c r="A295" s="10">
        <v>3</v>
      </c>
      <c r="B295" s="2">
        <v>2</v>
      </c>
      <c r="C295" s="2">
        <v>2</v>
      </c>
      <c r="D295" s="2">
        <v>3</v>
      </c>
      <c r="E295" s="2">
        <v>1</v>
      </c>
      <c r="F295" s="4">
        <v>2</v>
      </c>
      <c r="G295" s="3" t="s">
        <v>454</v>
      </c>
      <c r="H295" s="483" t="s">
        <v>455</v>
      </c>
      <c r="I295" s="420"/>
      <c r="J295" s="420"/>
      <c r="K295" s="420"/>
      <c r="L295" s="420"/>
      <c r="M295" s="174"/>
      <c r="N295" s="174"/>
      <c r="O295" s="174"/>
      <c r="P295" s="174"/>
      <c r="Q295" s="174"/>
    </row>
    <row r="296" ht="22.5" customHeight="1" spans="1:17">
      <c r="A296" s="1">
        <v>3</v>
      </c>
      <c r="B296" s="2">
        <v>2</v>
      </c>
      <c r="C296" s="2">
        <v>2</v>
      </c>
      <c r="D296" s="2">
        <v>4</v>
      </c>
      <c r="E296" s="2"/>
      <c r="F296" s="4"/>
      <c r="G296" s="3" t="s">
        <v>456</v>
      </c>
      <c r="H296" s="483" t="s">
        <v>457</v>
      </c>
      <c r="I296" s="414">
        <f>I297</f>
        <v>0</v>
      </c>
      <c r="J296" s="448">
        <f>J297</f>
        <v>0</v>
      </c>
      <c r="K296" s="415">
        <f>K297</f>
        <v>0</v>
      </c>
      <c r="L296" s="415">
        <f>L297</f>
        <v>0</v>
      </c>
      <c r="M296" s="174"/>
      <c r="N296" s="174"/>
      <c r="O296" s="174"/>
      <c r="P296" s="174"/>
      <c r="Q296" s="174"/>
    </row>
    <row r="297" ht="20.4" spans="1:17">
      <c r="A297" s="1">
        <v>3</v>
      </c>
      <c r="B297" s="2">
        <v>2</v>
      </c>
      <c r="C297" s="2">
        <v>2</v>
      </c>
      <c r="D297" s="2">
        <v>4</v>
      </c>
      <c r="E297" s="2">
        <v>1</v>
      </c>
      <c r="F297" s="4"/>
      <c r="G297" s="3" t="s">
        <v>456</v>
      </c>
      <c r="H297" s="483" t="s">
        <v>458</v>
      </c>
      <c r="I297" s="414">
        <f>SUM(I298:I299)</f>
        <v>0</v>
      </c>
      <c r="J297" s="448">
        <f>SUM(J298:J299)</f>
        <v>0</v>
      </c>
      <c r="K297" s="415">
        <f>SUM(K298:K299)</f>
        <v>0</v>
      </c>
      <c r="L297" s="415">
        <f>SUM(L298:L299)</f>
        <v>0</v>
      </c>
      <c r="M297" s="174"/>
      <c r="N297" s="174"/>
      <c r="O297" s="174"/>
      <c r="P297" s="174"/>
      <c r="Q297" s="174"/>
    </row>
    <row r="298" ht="30.75" customHeight="1" spans="1:17">
      <c r="A298" s="1">
        <v>3</v>
      </c>
      <c r="B298" s="2">
        <v>2</v>
      </c>
      <c r="C298" s="2">
        <v>2</v>
      </c>
      <c r="D298" s="2">
        <v>4</v>
      </c>
      <c r="E298" s="2">
        <v>1</v>
      </c>
      <c r="F298" s="4">
        <v>1</v>
      </c>
      <c r="G298" s="3" t="s">
        <v>459</v>
      </c>
      <c r="H298" s="483" t="s">
        <v>460</v>
      </c>
      <c r="I298" s="420"/>
      <c r="J298" s="420"/>
      <c r="K298" s="420"/>
      <c r="L298" s="420"/>
      <c r="M298" s="174"/>
      <c r="N298" s="174"/>
      <c r="O298" s="174"/>
      <c r="P298" s="174"/>
      <c r="Q298" s="174"/>
    </row>
    <row r="299" ht="27.75" customHeight="1" spans="1:17">
      <c r="A299" s="10">
        <v>3</v>
      </c>
      <c r="B299" s="8">
        <v>2</v>
      </c>
      <c r="C299" s="8">
        <v>2</v>
      </c>
      <c r="D299" s="8">
        <v>4</v>
      </c>
      <c r="E299" s="8">
        <v>1</v>
      </c>
      <c r="F299" s="11">
        <v>2</v>
      </c>
      <c r="G299" s="5" t="s">
        <v>461</v>
      </c>
      <c r="H299" s="483" t="s">
        <v>462</v>
      </c>
      <c r="I299" s="420"/>
      <c r="J299" s="420"/>
      <c r="K299" s="420"/>
      <c r="L299" s="420"/>
      <c r="M299" s="174"/>
      <c r="N299" s="174"/>
      <c r="O299" s="174"/>
      <c r="P299" s="174"/>
      <c r="Q299" s="174"/>
    </row>
    <row r="300" ht="29.25" customHeight="1" spans="1:17">
      <c r="A300" s="1">
        <v>3</v>
      </c>
      <c r="B300" s="2">
        <v>2</v>
      </c>
      <c r="C300" s="2">
        <v>2</v>
      </c>
      <c r="D300" s="2">
        <v>5</v>
      </c>
      <c r="E300" s="2"/>
      <c r="F300" s="4"/>
      <c r="G300" s="3" t="s">
        <v>463</v>
      </c>
      <c r="H300" s="483" t="s">
        <v>464</v>
      </c>
      <c r="I300" s="414">
        <f>I301</f>
        <v>0</v>
      </c>
      <c r="J300" s="448">
        <f t="shared" ref="J300:L301" si="25">J301</f>
        <v>0</v>
      </c>
      <c r="K300" s="415">
        <f t="shared" si="25"/>
        <v>0</v>
      </c>
      <c r="L300" s="415">
        <f t="shared" si="25"/>
        <v>0</v>
      </c>
      <c r="M300" s="174"/>
      <c r="N300" s="174"/>
      <c r="O300" s="174"/>
      <c r="P300" s="174"/>
      <c r="Q300" s="174"/>
    </row>
    <row r="301" ht="26.25" customHeight="1" spans="1:17">
      <c r="A301" s="1">
        <v>3</v>
      </c>
      <c r="B301" s="2">
        <v>2</v>
      </c>
      <c r="C301" s="2">
        <v>2</v>
      </c>
      <c r="D301" s="2">
        <v>5</v>
      </c>
      <c r="E301" s="2">
        <v>1</v>
      </c>
      <c r="F301" s="4"/>
      <c r="G301" s="3" t="s">
        <v>463</v>
      </c>
      <c r="H301" s="483" t="s">
        <v>465</v>
      </c>
      <c r="I301" s="414">
        <f>I302</f>
        <v>0</v>
      </c>
      <c r="J301" s="448">
        <f t="shared" si="25"/>
        <v>0</v>
      </c>
      <c r="K301" s="448">
        <f t="shared" si="25"/>
        <v>0</v>
      </c>
      <c r="L301" s="415">
        <f t="shared" si="25"/>
        <v>0</v>
      </c>
      <c r="M301" s="174"/>
      <c r="N301" s="174"/>
      <c r="O301" s="174"/>
      <c r="P301" s="174"/>
      <c r="Q301" s="174"/>
    </row>
    <row r="302" ht="30" customHeight="1" spans="1:17">
      <c r="A302" s="19">
        <v>3</v>
      </c>
      <c r="B302" s="20">
        <v>2</v>
      </c>
      <c r="C302" s="20">
        <v>2</v>
      </c>
      <c r="D302" s="20">
        <v>5</v>
      </c>
      <c r="E302" s="20">
        <v>1</v>
      </c>
      <c r="F302" s="23">
        <v>1</v>
      </c>
      <c r="G302" s="3" t="s">
        <v>463</v>
      </c>
      <c r="H302" s="483" t="s">
        <v>466</v>
      </c>
      <c r="I302" s="420"/>
      <c r="J302" s="420"/>
      <c r="K302" s="420"/>
      <c r="L302" s="420"/>
      <c r="M302" s="174"/>
      <c r="N302" s="174"/>
      <c r="O302" s="174"/>
      <c r="P302" s="174"/>
      <c r="Q302" s="174"/>
    </row>
    <row r="303" ht="24.75" customHeight="1" spans="1:17">
      <c r="A303" s="1">
        <v>3</v>
      </c>
      <c r="B303" s="2">
        <v>2</v>
      </c>
      <c r="C303" s="2">
        <v>2</v>
      </c>
      <c r="D303" s="2">
        <v>6</v>
      </c>
      <c r="E303" s="2"/>
      <c r="F303" s="4"/>
      <c r="G303" s="3" t="s">
        <v>163</v>
      </c>
      <c r="H303" s="483" t="s">
        <v>467</v>
      </c>
      <c r="I303" s="414">
        <f>I304</f>
        <v>0</v>
      </c>
      <c r="J303" s="503">
        <f t="shared" ref="J303:L304" si="26">J304</f>
        <v>0</v>
      </c>
      <c r="K303" s="448">
        <f t="shared" si="26"/>
        <v>0</v>
      </c>
      <c r="L303" s="415">
        <f t="shared" si="26"/>
        <v>0</v>
      </c>
      <c r="M303" s="174"/>
      <c r="N303" s="174"/>
      <c r="O303" s="174"/>
      <c r="P303" s="174"/>
      <c r="Q303" s="174"/>
    </row>
    <row r="304" ht="24.75" customHeight="1" spans="1:17">
      <c r="A304" s="1">
        <v>3</v>
      </c>
      <c r="B304" s="2">
        <v>2</v>
      </c>
      <c r="C304" s="2">
        <v>2</v>
      </c>
      <c r="D304" s="2">
        <v>6</v>
      </c>
      <c r="E304" s="2">
        <v>1</v>
      </c>
      <c r="F304" s="4"/>
      <c r="G304" s="3" t="s">
        <v>163</v>
      </c>
      <c r="H304" s="483" t="s">
        <v>468</v>
      </c>
      <c r="I304" s="414">
        <f>I305</f>
        <v>0</v>
      </c>
      <c r="J304" s="503">
        <f t="shared" si="26"/>
        <v>0</v>
      </c>
      <c r="K304" s="448">
        <f t="shared" si="26"/>
        <v>0</v>
      </c>
      <c r="L304" s="415">
        <f t="shared" si="26"/>
        <v>0</v>
      </c>
      <c r="M304" s="174"/>
      <c r="N304" s="174"/>
      <c r="O304" s="174"/>
      <c r="P304" s="174"/>
      <c r="Q304" s="174"/>
    </row>
    <row r="305" ht="23.25" customHeight="1" spans="1:17">
      <c r="A305" s="1">
        <v>3</v>
      </c>
      <c r="B305" s="54">
        <v>2</v>
      </c>
      <c r="C305" s="54">
        <v>2</v>
      </c>
      <c r="D305" s="2">
        <v>6</v>
      </c>
      <c r="E305" s="54">
        <v>1</v>
      </c>
      <c r="F305" s="58">
        <v>1</v>
      </c>
      <c r="G305" s="55" t="s">
        <v>163</v>
      </c>
      <c r="H305" s="483" t="s">
        <v>469</v>
      </c>
      <c r="I305" s="420"/>
      <c r="J305" s="420"/>
      <c r="K305" s="420"/>
      <c r="L305" s="420"/>
      <c r="M305" s="174"/>
      <c r="N305" s="174"/>
      <c r="O305" s="174"/>
      <c r="P305" s="174"/>
      <c r="Q305" s="174"/>
    </row>
    <row r="306" ht="22.5" customHeight="1" spans="1:17">
      <c r="A306" s="5">
        <v>3</v>
      </c>
      <c r="B306" s="1">
        <v>2</v>
      </c>
      <c r="C306" s="2">
        <v>2</v>
      </c>
      <c r="D306" s="2">
        <v>7</v>
      </c>
      <c r="E306" s="2"/>
      <c r="F306" s="4"/>
      <c r="G306" s="3" t="s">
        <v>470</v>
      </c>
      <c r="H306" s="483" t="s">
        <v>471</v>
      </c>
      <c r="I306" s="414">
        <f>I307</f>
        <v>0</v>
      </c>
      <c r="J306" s="503">
        <f>J307</f>
        <v>0</v>
      </c>
      <c r="K306" s="448">
        <f>K307</f>
        <v>0</v>
      </c>
      <c r="L306" s="415">
        <f>L307</f>
        <v>0</v>
      </c>
      <c r="M306" s="174"/>
      <c r="N306" s="174"/>
      <c r="O306" s="174"/>
      <c r="P306" s="174"/>
      <c r="Q306" s="174"/>
    </row>
    <row r="307" ht="21" customHeight="1" spans="1:17">
      <c r="A307" s="5">
        <v>3</v>
      </c>
      <c r="B307" s="1">
        <v>2</v>
      </c>
      <c r="C307" s="2">
        <v>2</v>
      </c>
      <c r="D307" s="2">
        <v>7</v>
      </c>
      <c r="E307" s="2">
        <v>1</v>
      </c>
      <c r="F307" s="4"/>
      <c r="G307" s="3" t="s">
        <v>470</v>
      </c>
      <c r="H307" s="483" t="s">
        <v>472</v>
      </c>
      <c r="I307" s="414">
        <f>I308+I309</f>
        <v>0</v>
      </c>
      <c r="J307" s="414">
        <f>J308+J309</f>
        <v>0</v>
      </c>
      <c r="K307" s="414">
        <f>K308+K309</f>
        <v>0</v>
      </c>
      <c r="L307" s="414">
        <f>L308+L309</f>
        <v>0</v>
      </c>
      <c r="M307" s="174"/>
      <c r="N307" s="174"/>
      <c r="O307" s="174"/>
      <c r="P307" s="174"/>
      <c r="Q307" s="174"/>
    </row>
    <row r="308" ht="27.75" customHeight="1" spans="1:17">
      <c r="A308" s="5">
        <v>3</v>
      </c>
      <c r="B308" s="1">
        <v>2</v>
      </c>
      <c r="C308" s="1">
        <v>2</v>
      </c>
      <c r="D308" s="2">
        <v>7</v>
      </c>
      <c r="E308" s="2">
        <v>1</v>
      </c>
      <c r="F308" s="4">
        <v>1</v>
      </c>
      <c r="G308" s="3" t="s">
        <v>473</v>
      </c>
      <c r="H308" s="483" t="s">
        <v>474</v>
      </c>
      <c r="I308" s="420"/>
      <c r="J308" s="420"/>
      <c r="K308" s="420"/>
      <c r="L308" s="420"/>
      <c r="M308" s="174"/>
      <c r="N308" s="174"/>
      <c r="O308" s="174"/>
      <c r="P308" s="174"/>
      <c r="Q308" s="174"/>
    </row>
    <row r="309" ht="28.5" customHeight="1" spans="1:17">
      <c r="A309" s="5">
        <v>3</v>
      </c>
      <c r="B309" s="1">
        <v>2</v>
      </c>
      <c r="C309" s="1">
        <v>2</v>
      </c>
      <c r="D309" s="2">
        <v>7</v>
      </c>
      <c r="E309" s="2">
        <v>1</v>
      </c>
      <c r="F309" s="4">
        <v>2</v>
      </c>
      <c r="G309" s="3" t="s">
        <v>475</v>
      </c>
      <c r="H309" s="483" t="s">
        <v>476</v>
      </c>
      <c r="I309" s="420"/>
      <c r="J309" s="420"/>
      <c r="K309" s="420"/>
      <c r="L309" s="420"/>
      <c r="M309" s="174"/>
      <c r="N309" s="174"/>
      <c r="O309" s="174"/>
      <c r="P309" s="174"/>
      <c r="Q309" s="174"/>
    </row>
    <row r="310" ht="18" customHeight="1" spans="1:17">
      <c r="A310" s="452">
        <v>1</v>
      </c>
      <c r="B310" s="380"/>
      <c r="C310" s="380"/>
      <c r="D310" s="380"/>
      <c r="E310" s="380"/>
      <c r="F310" s="381"/>
      <c r="G310" s="452">
        <v>2</v>
      </c>
      <c r="H310" s="437">
        <v>3</v>
      </c>
      <c r="I310" s="438">
        <v>4</v>
      </c>
      <c r="J310" s="504">
        <v>5</v>
      </c>
      <c r="K310" s="437">
        <v>6</v>
      </c>
      <c r="L310" s="437">
        <v>7</v>
      </c>
      <c r="M310" s="174"/>
      <c r="N310" s="174"/>
      <c r="O310" s="174"/>
      <c r="P310" s="174"/>
      <c r="Q310" s="174"/>
    </row>
    <row r="311" ht="30" customHeight="1" spans="1:17">
      <c r="A311" s="6">
        <v>3</v>
      </c>
      <c r="B311" s="6">
        <v>3</v>
      </c>
      <c r="C311" s="37"/>
      <c r="D311" s="38"/>
      <c r="E311" s="38"/>
      <c r="F311" s="39"/>
      <c r="G311" s="42" t="s">
        <v>477</v>
      </c>
      <c r="H311" s="483" t="s">
        <v>478</v>
      </c>
      <c r="I311" s="414">
        <f>SUM(I312+I346)</f>
        <v>0</v>
      </c>
      <c r="J311" s="503">
        <f>SUM(J312+J346)</f>
        <v>0</v>
      </c>
      <c r="K311" s="448">
        <f>SUM(K312+K346)</f>
        <v>0</v>
      </c>
      <c r="L311" s="415">
        <f>SUM(L312+L346)</f>
        <v>0</v>
      </c>
      <c r="M311" s="174"/>
      <c r="N311" s="174"/>
      <c r="O311" s="174"/>
      <c r="P311" s="174"/>
      <c r="Q311" s="174"/>
    </row>
    <row r="312" ht="40.5" customHeight="1" spans="1:17">
      <c r="A312" s="5">
        <v>3</v>
      </c>
      <c r="B312" s="5">
        <v>3</v>
      </c>
      <c r="C312" s="1">
        <v>1</v>
      </c>
      <c r="D312" s="2"/>
      <c r="E312" s="2"/>
      <c r="F312" s="4"/>
      <c r="G312" s="3" t="s">
        <v>479</v>
      </c>
      <c r="H312" s="483" t="s">
        <v>480</v>
      </c>
      <c r="I312" s="414">
        <f>SUM(I313+I324+I328+I332+I336+I339+I342)</f>
        <v>0</v>
      </c>
      <c r="J312" s="503">
        <f>SUM(J313+J324+J328+J332+J336+J339+J342)</f>
        <v>0</v>
      </c>
      <c r="K312" s="448">
        <f>SUM(K313+K324+K328+K332+K336+K339+K342)</f>
        <v>0</v>
      </c>
      <c r="L312" s="415">
        <f>SUM(L313+L324+L328+L332+L336+L339+L342)</f>
        <v>0</v>
      </c>
      <c r="M312" s="174"/>
      <c r="N312" s="174"/>
      <c r="O312" s="174"/>
      <c r="P312" s="174"/>
      <c r="Q312" s="174"/>
    </row>
    <row r="313" ht="26.25" customHeight="1" spans="1:17">
      <c r="A313" s="5">
        <v>3</v>
      </c>
      <c r="B313" s="5">
        <v>3</v>
      </c>
      <c r="C313" s="1">
        <v>1</v>
      </c>
      <c r="D313" s="2">
        <v>1</v>
      </c>
      <c r="E313" s="2"/>
      <c r="F313" s="4"/>
      <c r="G313" s="500" t="s">
        <v>386</v>
      </c>
      <c r="H313" s="501" t="s">
        <v>481</v>
      </c>
      <c r="I313" s="414">
        <f>I314</f>
        <v>0</v>
      </c>
      <c r="J313" s="503">
        <f>J314</f>
        <v>0</v>
      </c>
      <c r="K313" s="448">
        <f>K314</f>
        <v>0</v>
      </c>
      <c r="L313" s="415">
        <f>L314</f>
        <v>0</v>
      </c>
      <c r="M313" s="174"/>
      <c r="N313" s="174"/>
      <c r="O313" s="174"/>
      <c r="P313" s="174"/>
      <c r="Q313" s="174"/>
    </row>
    <row r="314" ht="27.75" customHeight="1" spans="1:17">
      <c r="A314" s="5">
        <v>3</v>
      </c>
      <c r="B314" s="5">
        <v>3</v>
      </c>
      <c r="C314" s="1">
        <v>1</v>
      </c>
      <c r="D314" s="2">
        <v>1</v>
      </c>
      <c r="E314" s="2">
        <v>1</v>
      </c>
      <c r="F314" s="4"/>
      <c r="G314" s="500" t="s">
        <v>386</v>
      </c>
      <c r="H314" s="483" t="s">
        <v>482</v>
      </c>
      <c r="I314" s="414">
        <f>SUM(I315:I317)</f>
        <v>0</v>
      </c>
      <c r="J314" s="503">
        <f>SUM(J315:J317)</f>
        <v>0</v>
      </c>
      <c r="K314" s="448">
        <f>SUM(K315:K317)</f>
        <v>0</v>
      </c>
      <c r="L314" s="415">
        <f>SUM(L315:L317)</f>
        <v>0</v>
      </c>
      <c r="M314" s="174"/>
      <c r="N314" s="174"/>
      <c r="O314" s="174"/>
      <c r="P314" s="174"/>
      <c r="Q314" s="174"/>
    </row>
    <row r="315" ht="22.5" customHeight="1" spans="1:17">
      <c r="A315" s="5">
        <v>3</v>
      </c>
      <c r="B315" s="5">
        <v>3</v>
      </c>
      <c r="C315" s="1">
        <v>1</v>
      </c>
      <c r="D315" s="2">
        <v>1</v>
      </c>
      <c r="E315" s="2">
        <v>1</v>
      </c>
      <c r="F315" s="4">
        <v>1</v>
      </c>
      <c r="G315" s="3" t="s">
        <v>151</v>
      </c>
      <c r="H315" s="501" t="s">
        <v>483</v>
      </c>
      <c r="I315" s="420"/>
      <c r="J315" s="420"/>
      <c r="K315" s="420"/>
      <c r="L315" s="420"/>
      <c r="M315" s="174"/>
      <c r="N315" s="174"/>
      <c r="O315" s="174"/>
      <c r="P315" s="174"/>
      <c r="Q315" s="174"/>
    </row>
    <row r="316" ht="14.25" customHeight="1" spans="1:17">
      <c r="A316" s="499">
        <v>3</v>
      </c>
      <c r="B316" s="499">
        <v>3</v>
      </c>
      <c r="C316" s="431">
        <v>1</v>
      </c>
      <c r="D316" s="432">
        <v>1</v>
      </c>
      <c r="E316" s="432">
        <v>1</v>
      </c>
      <c r="F316" s="433">
        <v>2</v>
      </c>
      <c r="G316" s="467" t="s">
        <v>152</v>
      </c>
      <c r="H316" s="483">
        <v>256</v>
      </c>
      <c r="I316" s="420"/>
      <c r="J316" s="420"/>
      <c r="K316" s="420"/>
      <c r="L316" s="420"/>
      <c r="M316" s="174"/>
      <c r="N316" s="174"/>
      <c r="O316" s="174"/>
      <c r="P316" s="174"/>
      <c r="Q316" s="174"/>
    </row>
    <row r="317" ht="14.25" customHeight="1" spans="1:17">
      <c r="A317" s="499">
        <v>3</v>
      </c>
      <c r="B317" s="431">
        <v>3</v>
      </c>
      <c r="C317" s="495">
        <v>1</v>
      </c>
      <c r="D317" s="432">
        <v>1</v>
      </c>
      <c r="E317" s="432">
        <v>1</v>
      </c>
      <c r="F317" s="433">
        <v>3</v>
      </c>
      <c r="G317" s="467" t="s">
        <v>169</v>
      </c>
      <c r="H317" s="501">
        <v>257</v>
      </c>
      <c r="I317" s="420"/>
      <c r="J317" s="420"/>
      <c r="K317" s="420"/>
      <c r="L317" s="420"/>
      <c r="M317" s="174"/>
      <c r="N317" s="174"/>
      <c r="O317" s="174"/>
      <c r="P317" s="174"/>
      <c r="Q317" s="174"/>
    </row>
    <row r="318" ht="14.25" customHeight="1" spans="1:17">
      <c r="A318" s="50">
        <v>3</v>
      </c>
      <c r="B318" s="50">
        <v>3</v>
      </c>
      <c r="C318" s="37">
        <v>1</v>
      </c>
      <c r="D318" s="38">
        <v>1</v>
      </c>
      <c r="E318" s="38">
        <v>2</v>
      </c>
      <c r="F318" s="39"/>
      <c r="G318" s="42" t="s">
        <v>440</v>
      </c>
      <c r="H318" s="502">
        <v>267</v>
      </c>
      <c r="I318" s="420"/>
      <c r="J318" s="455"/>
      <c r="K318" s="455"/>
      <c r="L318" s="420"/>
      <c r="M318" s="174"/>
      <c r="N318" s="174"/>
      <c r="O318" s="174"/>
      <c r="P318" s="174"/>
      <c r="Q318" s="174"/>
    </row>
    <row r="319" ht="14.25" customHeight="1" spans="1:17">
      <c r="A319" s="50">
        <v>3</v>
      </c>
      <c r="B319" s="50">
        <v>3</v>
      </c>
      <c r="C319" s="37">
        <v>1</v>
      </c>
      <c r="D319" s="38">
        <v>1</v>
      </c>
      <c r="E319" s="38">
        <v>2</v>
      </c>
      <c r="F319" s="39">
        <v>1</v>
      </c>
      <c r="G319" s="42" t="s">
        <v>391</v>
      </c>
      <c r="H319" s="502">
        <v>268</v>
      </c>
      <c r="I319" s="420"/>
      <c r="J319" s="455"/>
      <c r="K319" s="455"/>
      <c r="L319" s="420"/>
      <c r="M319" s="174"/>
      <c r="N319" s="174"/>
      <c r="O319" s="174"/>
      <c r="P319" s="174"/>
      <c r="Q319" s="174"/>
    </row>
    <row r="320" ht="14.25" customHeight="1" spans="1:17">
      <c r="A320" s="50">
        <v>3</v>
      </c>
      <c r="B320" s="50">
        <v>3</v>
      </c>
      <c r="C320" s="37">
        <v>1</v>
      </c>
      <c r="D320" s="38">
        <v>1</v>
      </c>
      <c r="E320" s="38">
        <v>2</v>
      </c>
      <c r="F320" s="39">
        <v>2</v>
      </c>
      <c r="G320" s="42" t="s">
        <v>392</v>
      </c>
      <c r="H320" s="502">
        <v>269</v>
      </c>
      <c r="I320" s="420"/>
      <c r="J320" s="455"/>
      <c r="K320" s="455"/>
      <c r="L320" s="420"/>
      <c r="M320" s="174"/>
      <c r="N320" s="174"/>
      <c r="O320" s="174"/>
      <c r="P320" s="174"/>
      <c r="Q320" s="174"/>
    </row>
    <row r="321" ht="14.25" customHeight="1" spans="1:17">
      <c r="A321" s="50">
        <v>3</v>
      </c>
      <c r="B321" s="50">
        <v>3</v>
      </c>
      <c r="C321" s="37">
        <v>1</v>
      </c>
      <c r="D321" s="38">
        <v>1</v>
      </c>
      <c r="E321" s="38">
        <v>3</v>
      </c>
      <c r="F321" s="39"/>
      <c r="G321" s="42" t="s">
        <v>393</v>
      </c>
      <c r="H321" s="502">
        <v>270</v>
      </c>
      <c r="I321" s="420"/>
      <c r="J321" s="455"/>
      <c r="K321" s="455"/>
      <c r="L321" s="420"/>
      <c r="M321" s="174"/>
      <c r="N321" s="174"/>
      <c r="O321" s="174"/>
      <c r="P321" s="174"/>
      <c r="Q321" s="174"/>
    </row>
    <row r="322" ht="14.25" customHeight="1" spans="1:17">
      <c r="A322" s="50">
        <v>3</v>
      </c>
      <c r="B322" s="50">
        <v>3</v>
      </c>
      <c r="C322" s="37">
        <v>1</v>
      </c>
      <c r="D322" s="38">
        <v>1</v>
      </c>
      <c r="E322" s="38">
        <v>3</v>
      </c>
      <c r="F322" s="39">
        <v>1</v>
      </c>
      <c r="G322" s="42" t="s">
        <v>484</v>
      </c>
      <c r="H322" s="502">
        <v>271</v>
      </c>
      <c r="I322" s="420"/>
      <c r="J322" s="455"/>
      <c r="K322" s="455"/>
      <c r="L322" s="420"/>
      <c r="M322" s="174"/>
      <c r="N322" s="174"/>
      <c r="O322" s="174"/>
      <c r="P322" s="174"/>
      <c r="Q322" s="174"/>
    </row>
    <row r="323" ht="14.25" customHeight="1" spans="1:17">
      <c r="A323" s="50">
        <v>3</v>
      </c>
      <c r="B323" s="50">
        <v>3</v>
      </c>
      <c r="C323" s="37">
        <v>1</v>
      </c>
      <c r="D323" s="38">
        <v>1</v>
      </c>
      <c r="E323" s="38">
        <v>3</v>
      </c>
      <c r="F323" s="39">
        <v>2</v>
      </c>
      <c r="G323" s="42" t="s">
        <v>441</v>
      </c>
      <c r="H323" s="502">
        <v>272</v>
      </c>
      <c r="I323" s="420"/>
      <c r="J323" s="455"/>
      <c r="K323" s="455"/>
      <c r="L323" s="420"/>
      <c r="M323" s="174"/>
      <c r="N323" s="174"/>
      <c r="O323" s="174"/>
      <c r="P323" s="174"/>
      <c r="Q323" s="174"/>
    </row>
    <row r="324" ht="26.4" spans="1:17">
      <c r="A324" s="52">
        <v>3</v>
      </c>
      <c r="B324" s="10">
        <v>3</v>
      </c>
      <c r="C324" s="1">
        <v>1</v>
      </c>
      <c r="D324" s="2">
        <v>2</v>
      </c>
      <c r="E324" s="2"/>
      <c r="F324" s="4"/>
      <c r="G324" s="3" t="s">
        <v>485</v>
      </c>
      <c r="H324" s="483" t="s">
        <v>486</v>
      </c>
      <c r="I324" s="414">
        <f>I325</f>
        <v>0</v>
      </c>
      <c r="J324" s="503">
        <f>J325</f>
        <v>0</v>
      </c>
      <c r="K324" s="448">
        <f>K325</f>
        <v>0</v>
      </c>
      <c r="L324" s="415">
        <f>L325</f>
        <v>0</v>
      </c>
      <c r="M324" s="174"/>
      <c r="N324" s="174"/>
      <c r="O324" s="174"/>
      <c r="P324" s="174"/>
      <c r="Q324" s="174"/>
    </row>
    <row r="325" ht="24.75" customHeight="1" spans="1:17">
      <c r="A325" s="52">
        <v>3</v>
      </c>
      <c r="B325" s="52">
        <v>3</v>
      </c>
      <c r="C325" s="10">
        <v>1</v>
      </c>
      <c r="D325" s="8">
        <v>2</v>
      </c>
      <c r="E325" s="8">
        <v>1</v>
      </c>
      <c r="F325" s="11"/>
      <c r="G325" s="9" t="s">
        <v>487</v>
      </c>
      <c r="H325" s="501" t="s">
        <v>488</v>
      </c>
      <c r="I325" s="421">
        <f>SUM(I326:I327)</f>
        <v>0</v>
      </c>
      <c r="J325" s="519">
        <f>SUM(J326:J327)</f>
        <v>0</v>
      </c>
      <c r="K325" s="430">
        <f>SUM(K326:K327)</f>
        <v>0</v>
      </c>
      <c r="L325" s="422">
        <f>SUM(L326:L327)</f>
        <v>0</v>
      </c>
      <c r="M325" s="174"/>
      <c r="N325" s="174"/>
      <c r="O325" s="174"/>
      <c r="P325" s="174"/>
      <c r="Q325" s="174"/>
    </row>
    <row r="326" ht="27" customHeight="1" spans="1:17">
      <c r="A326" s="5">
        <v>3</v>
      </c>
      <c r="B326" s="5">
        <v>3</v>
      </c>
      <c r="C326" s="1">
        <v>1</v>
      </c>
      <c r="D326" s="2">
        <v>2</v>
      </c>
      <c r="E326" s="2">
        <v>1</v>
      </c>
      <c r="F326" s="4">
        <v>1</v>
      </c>
      <c r="G326" s="3" t="s">
        <v>489</v>
      </c>
      <c r="H326" s="483" t="s">
        <v>490</v>
      </c>
      <c r="I326" s="420"/>
      <c r="J326" s="420"/>
      <c r="K326" s="420"/>
      <c r="L326" s="420"/>
      <c r="M326" s="174"/>
      <c r="N326" s="174"/>
      <c r="O326" s="174"/>
      <c r="P326" s="174"/>
      <c r="Q326" s="174"/>
    </row>
    <row r="327" ht="24" customHeight="1" spans="1:17">
      <c r="A327" s="13">
        <v>3</v>
      </c>
      <c r="B327" s="57">
        <v>3</v>
      </c>
      <c r="C327" s="53">
        <v>1</v>
      </c>
      <c r="D327" s="54">
        <v>2</v>
      </c>
      <c r="E327" s="54">
        <v>1</v>
      </c>
      <c r="F327" s="58">
        <v>2</v>
      </c>
      <c r="G327" s="55" t="s">
        <v>491</v>
      </c>
      <c r="H327" s="501" t="s">
        <v>492</v>
      </c>
      <c r="I327" s="420"/>
      <c r="J327" s="420"/>
      <c r="K327" s="420"/>
      <c r="L327" s="420"/>
      <c r="M327" s="174"/>
      <c r="N327" s="174"/>
      <c r="O327" s="174"/>
      <c r="P327" s="174"/>
      <c r="Q327" s="174"/>
    </row>
    <row r="328" ht="24" customHeight="1" spans="1:17">
      <c r="A328" s="1">
        <v>3</v>
      </c>
      <c r="B328" s="3">
        <v>3</v>
      </c>
      <c r="C328" s="1">
        <v>1</v>
      </c>
      <c r="D328" s="2">
        <v>3</v>
      </c>
      <c r="E328" s="2"/>
      <c r="F328" s="4"/>
      <c r="G328" s="3" t="s">
        <v>493</v>
      </c>
      <c r="H328" s="483" t="s">
        <v>494</v>
      </c>
      <c r="I328" s="414">
        <f>I329</f>
        <v>0</v>
      </c>
      <c r="J328" s="503">
        <f>J329</f>
        <v>0</v>
      </c>
      <c r="K328" s="448">
        <f>K329</f>
        <v>0</v>
      </c>
      <c r="L328" s="415">
        <f>L329</f>
        <v>0</v>
      </c>
      <c r="M328" s="174"/>
      <c r="N328" s="174"/>
      <c r="O328" s="174"/>
      <c r="P328" s="174"/>
      <c r="Q328" s="174"/>
    </row>
    <row r="329" ht="19.5" customHeight="1" spans="1:17">
      <c r="A329" s="1">
        <v>3</v>
      </c>
      <c r="B329" s="55">
        <v>3</v>
      </c>
      <c r="C329" s="53">
        <v>1</v>
      </c>
      <c r="D329" s="54">
        <v>3</v>
      </c>
      <c r="E329" s="54">
        <v>1</v>
      </c>
      <c r="F329" s="58"/>
      <c r="G329" s="3" t="s">
        <v>493</v>
      </c>
      <c r="H329" s="501" t="s">
        <v>495</v>
      </c>
      <c r="I329" s="415">
        <f>I330+I331</f>
        <v>0</v>
      </c>
      <c r="J329" s="415">
        <f>J330+J331</f>
        <v>0</v>
      </c>
      <c r="K329" s="415">
        <f>K330+K331</f>
        <v>0</v>
      </c>
      <c r="L329" s="415">
        <f>L330+L331</f>
        <v>0</v>
      </c>
      <c r="M329" s="174"/>
      <c r="N329" s="174"/>
      <c r="O329" s="174"/>
      <c r="P329" s="174"/>
      <c r="Q329" s="174"/>
    </row>
    <row r="330" ht="29.25" customHeight="1" spans="1:17">
      <c r="A330" s="1">
        <v>3</v>
      </c>
      <c r="B330" s="3">
        <v>3</v>
      </c>
      <c r="C330" s="1">
        <v>1</v>
      </c>
      <c r="D330" s="2">
        <v>3</v>
      </c>
      <c r="E330" s="2">
        <v>1</v>
      </c>
      <c r="F330" s="4">
        <v>1</v>
      </c>
      <c r="G330" s="3" t="s">
        <v>496</v>
      </c>
      <c r="H330" s="483" t="s">
        <v>497</v>
      </c>
      <c r="I330" s="479"/>
      <c r="J330" s="479"/>
      <c r="K330" s="479"/>
      <c r="L330" s="520"/>
      <c r="M330" s="174"/>
      <c r="N330" s="174"/>
      <c r="O330" s="174"/>
      <c r="P330" s="174"/>
      <c r="Q330" s="174"/>
    </row>
    <row r="331" ht="26.25" customHeight="1" spans="1:17">
      <c r="A331" s="1">
        <v>3</v>
      </c>
      <c r="B331" s="3">
        <v>3</v>
      </c>
      <c r="C331" s="1">
        <v>1</v>
      </c>
      <c r="D331" s="2">
        <v>3</v>
      </c>
      <c r="E331" s="2">
        <v>1</v>
      </c>
      <c r="F331" s="4">
        <v>2</v>
      </c>
      <c r="G331" s="3" t="s">
        <v>498</v>
      </c>
      <c r="H331" s="501" t="s">
        <v>499</v>
      </c>
      <c r="I331" s="420"/>
      <c r="J331" s="420"/>
      <c r="K331" s="420"/>
      <c r="L331" s="420"/>
      <c r="M331" s="174"/>
      <c r="N331" s="174"/>
      <c r="O331" s="174"/>
      <c r="P331" s="174"/>
      <c r="Q331" s="174"/>
    </row>
    <row r="332" ht="20.4" spans="1:17">
      <c r="A332" s="1">
        <v>3</v>
      </c>
      <c r="B332" s="3">
        <v>3</v>
      </c>
      <c r="C332" s="1">
        <v>1</v>
      </c>
      <c r="D332" s="2">
        <v>4</v>
      </c>
      <c r="E332" s="2"/>
      <c r="F332" s="4"/>
      <c r="G332" s="3" t="s">
        <v>500</v>
      </c>
      <c r="H332" s="483" t="s">
        <v>501</v>
      </c>
      <c r="I332" s="414">
        <f>I333</f>
        <v>0</v>
      </c>
      <c r="J332" s="503">
        <f>J333</f>
        <v>0</v>
      </c>
      <c r="K332" s="448">
        <f>K333</f>
        <v>0</v>
      </c>
      <c r="L332" s="415">
        <f>L333</f>
        <v>0</v>
      </c>
      <c r="M332" s="174"/>
      <c r="N332" s="174"/>
      <c r="O332" s="174"/>
      <c r="P332" s="174"/>
      <c r="Q332" s="174"/>
    </row>
    <row r="333" ht="25.5" customHeight="1" spans="1:17">
      <c r="A333" s="5">
        <v>3</v>
      </c>
      <c r="B333" s="1">
        <v>3</v>
      </c>
      <c r="C333" s="2">
        <v>1</v>
      </c>
      <c r="D333" s="2">
        <v>4</v>
      </c>
      <c r="E333" s="2">
        <v>1</v>
      </c>
      <c r="F333" s="4"/>
      <c r="G333" s="3" t="s">
        <v>500</v>
      </c>
      <c r="H333" s="501" t="s">
        <v>502</v>
      </c>
      <c r="I333" s="414">
        <f>SUM(I334:I335)</f>
        <v>0</v>
      </c>
      <c r="J333" s="414">
        <f>SUM(J334:J335)</f>
        <v>0</v>
      </c>
      <c r="K333" s="414">
        <f>SUM(K334:K335)</f>
        <v>0</v>
      </c>
      <c r="L333" s="414">
        <f>SUM(L334:L335)</f>
        <v>0</v>
      </c>
      <c r="M333" s="174"/>
      <c r="N333" s="174"/>
      <c r="O333" s="174"/>
      <c r="P333" s="174"/>
      <c r="Q333" s="174"/>
    </row>
    <row r="334" ht="20.4" spans="1:17">
      <c r="A334" s="5">
        <v>3</v>
      </c>
      <c r="B334" s="1">
        <v>3</v>
      </c>
      <c r="C334" s="2">
        <v>1</v>
      </c>
      <c r="D334" s="2">
        <v>4</v>
      </c>
      <c r="E334" s="2">
        <v>1</v>
      </c>
      <c r="F334" s="4">
        <v>1</v>
      </c>
      <c r="G334" s="3" t="s">
        <v>503</v>
      </c>
      <c r="H334" s="483" t="s">
        <v>504</v>
      </c>
      <c r="I334" s="419"/>
      <c r="J334" s="420"/>
      <c r="K334" s="420"/>
      <c r="L334" s="419"/>
      <c r="M334" s="174"/>
      <c r="N334" s="174"/>
      <c r="O334" s="174"/>
      <c r="P334" s="174"/>
      <c r="Q334" s="174"/>
    </row>
    <row r="335" ht="29.25" customHeight="1" spans="1:17">
      <c r="A335" s="19">
        <v>3</v>
      </c>
      <c r="B335" s="20">
        <v>3</v>
      </c>
      <c r="C335" s="20">
        <v>1</v>
      </c>
      <c r="D335" s="20">
        <v>4</v>
      </c>
      <c r="E335" s="20">
        <v>1</v>
      </c>
      <c r="F335" s="23">
        <v>2</v>
      </c>
      <c r="G335" s="20" t="s">
        <v>505</v>
      </c>
      <c r="H335" s="501" t="s">
        <v>506</v>
      </c>
      <c r="I335" s="420"/>
      <c r="J335" s="479"/>
      <c r="K335" s="479"/>
      <c r="L335" s="520"/>
      <c r="M335" s="174"/>
      <c r="N335" s="174"/>
      <c r="O335" s="174"/>
      <c r="P335" s="174"/>
      <c r="Q335" s="174"/>
    </row>
    <row r="336" ht="27" customHeight="1" spans="1:17">
      <c r="A336" s="1">
        <v>3</v>
      </c>
      <c r="B336" s="2">
        <v>3</v>
      </c>
      <c r="C336" s="2">
        <v>1</v>
      </c>
      <c r="D336" s="2">
        <v>5</v>
      </c>
      <c r="E336" s="2"/>
      <c r="F336" s="4"/>
      <c r="G336" s="3" t="s">
        <v>507</v>
      </c>
      <c r="H336" s="483" t="s">
        <v>508</v>
      </c>
      <c r="I336" s="422">
        <f t="shared" ref="I336:L337" si="27">I337</f>
        <v>0</v>
      </c>
      <c r="J336" s="503">
        <f t="shared" si="27"/>
        <v>0</v>
      </c>
      <c r="K336" s="415">
        <f t="shared" si="27"/>
        <v>0</v>
      </c>
      <c r="L336" s="415">
        <f t="shared" si="27"/>
        <v>0</v>
      </c>
      <c r="M336" s="174"/>
      <c r="N336" s="174"/>
      <c r="O336" s="174"/>
      <c r="P336" s="174"/>
      <c r="Q336" s="174"/>
    </row>
    <row r="337" ht="27" customHeight="1" spans="1:17">
      <c r="A337" s="10">
        <v>3</v>
      </c>
      <c r="B337" s="54">
        <v>3</v>
      </c>
      <c r="C337" s="54">
        <v>1</v>
      </c>
      <c r="D337" s="54">
        <v>5</v>
      </c>
      <c r="E337" s="54">
        <v>1</v>
      </c>
      <c r="F337" s="58"/>
      <c r="G337" s="3" t="s">
        <v>507</v>
      </c>
      <c r="H337" s="501" t="s">
        <v>509</v>
      </c>
      <c r="I337" s="415">
        <f t="shared" si="27"/>
        <v>0</v>
      </c>
      <c r="J337" s="519">
        <f t="shared" si="27"/>
        <v>0</v>
      </c>
      <c r="K337" s="422">
        <f t="shared" si="27"/>
        <v>0</v>
      </c>
      <c r="L337" s="422">
        <f t="shared" si="27"/>
        <v>0</v>
      </c>
      <c r="M337" s="174"/>
      <c r="N337" s="174"/>
      <c r="O337" s="174"/>
      <c r="P337" s="174"/>
      <c r="Q337" s="174"/>
    </row>
    <row r="338" ht="25.5" customHeight="1" spans="1:17">
      <c r="A338" s="1">
        <v>3</v>
      </c>
      <c r="B338" s="2">
        <v>3</v>
      </c>
      <c r="C338" s="2">
        <v>1</v>
      </c>
      <c r="D338" s="2">
        <v>5</v>
      </c>
      <c r="E338" s="2">
        <v>1</v>
      </c>
      <c r="F338" s="4">
        <v>1</v>
      </c>
      <c r="G338" s="3" t="s">
        <v>507</v>
      </c>
      <c r="H338" s="483" t="s">
        <v>510</v>
      </c>
      <c r="I338" s="420"/>
      <c r="J338" s="479"/>
      <c r="K338" s="479"/>
      <c r="L338" s="520"/>
      <c r="M338" s="174"/>
      <c r="N338" s="174"/>
      <c r="O338" s="174"/>
      <c r="P338" s="174"/>
      <c r="Q338" s="174"/>
    </row>
    <row r="339" ht="18.75" customHeight="1" spans="1:17">
      <c r="A339" s="1">
        <v>3</v>
      </c>
      <c r="B339" s="2">
        <v>3</v>
      </c>
      <c r="C339" s="2">
        <v>1</v>
      </c>
      <c r="D339" s="2">
        <v>6</v>
      </c>
      <c r="E339" s="2"/>
      <c r="F339" s="4"/>
      <c r="G339" s="3" t="s">
        <v>163</v>
      </c>
      <c r="H339" s="501" t="s">
        <v>511</v>
      </c>
      <c r="I339" s="415">
        <f t="shared" ref="I339:L340" si="28">I340</f>
        <v>0</v>
      </c>
      <c r="J339" s="503">
        <f t="shared" si="28"/>
        <v>0</v>
      </c>
      <c r="K339" s="415">
        <f t="shared" si="28"/>
        <v>0</v>
      </c>
      <c r="L339" s="415">
        <f t="shared" si="28"/>
        <v>0</v>
      </c>
      <c r="M339" s="174"/>
      <c r="N339" s="174"/>
      <c r="O339" s="174"/>
      <c r="P339" s="174"/>
      <c r="Q339" s="174"/>
    </row>
    <row r="340" ht="19.5" customHeight="1" spans="1:17">
      <c r="A340" s="1">
        <v>3</v>
      </c>
      <c r="B340" s="2">
        <v>3</v>
      </c>
      <c r="C340" s="2">
        <v>1</v>
      </c>
      <c r="D340" s="2">
        <v>6</v>
      </c>
      <c r="E340" s="2">
        <v>1</v>
      </c>
      <c r="F340" s="4"/>
      <c r="G340" s="3" t="s">
        <v>163</v>
      </c>
      <c r="H340" s="483" t="s">
        <v>512</v>
      </c>
      <c r="I340" s="414">
        <f t="shared" si="28"/>
        <v>0</v>
      </c>
      <c r="J340" s="503">
        <f t="shared" si="28"/>
        <v>0</v>
      </c>
      <c r="K340" s="415">
        <f t="shared" si="28"/>
        <v>0</v>
      </c>
      <c r="L340" s="415">
        <f t="shared" si="28"/>
        <v>0</v>
      </c>
      <c r="M340" s="174"/>
      <c r="N340" s="174"/>
      <c r="O340" s="174"/>
      <c r="P340" s="174"/>
      <c r="Q340" s="174"/>
    </row>
    <row r="341" ht="24" customHeight="1" spans="1:17">
      <c r="A341" s="1">
        <v>3</v>
      </c>
      <c r="B341" s="2">
        <v>3</v>
      </c>
      <c r="C341" s="2">
        <v>1</v>
      </c>
      <c r="D341" s="2">
        <v>6</v>
      </c>
      <c r="E341" s="2">
        <v>1</v>
      </c>
      <c r="F341" s="4">
        <v>1</v>
      </c>
      <c r="G341" s="3" t="s">
        <v>163</v>
      </c>
      <c r="H341" s="501" t="s">
        <v>513</v>
      </c>
      <c r="I341" s="479"/>
      <c r="J341" s="479"/>
      <c r="K341" s="479"/>
      <c r="L341" s="520"/>
      <c r="M341" s="174"/>
      <c r="N341" s="174"/>
      <c r="O341" s="174"/>
      <c r="P341" s="174"/>
      <c r="Q341" s="174"/>
    </row>
    <row r="342" ht="25.5" customHeight="1" spans="1:17">
      <c r="A342" s="1">
        <v>3</v>
      </c>
      <c r="B342" s="2">
        <v>3</v>
      </c>
      <c r="C342" s="2">
        <v>1</v>
      </c>
      <c r="D342" s="2">
        <v>7</v>
      </c>
      <c r="E342" s="2"/>
      <c r="F342" s="4"/>
      <c r="G342" s="3" t="s">
        <v>514</v>
      </c>
      <c r="H342" s="483" t="s">
        <v>515</v>
      </c>
      <c r="I342" s="414">
        <f>I343</f>
        <v>0</v>
      </c>
      <c r="J342" s="503">
        <f>J343</f>
        <v>0</v>
      </c>
      <c r="K342" s="415">
        <f>K343</f>
        <v>0</v>
      </c>
      <c r="L342" s="415">
        <f>L343</f>
        <v>0</v>
      </c>
      <c r="M342" s="174"/>
      <c r="N342" s="174"/>
      <c r="O342" s="174"/>
      <c r="P342" s="174"/>
      <c r="Q342" s="174"/>
    </row>
    <row r="343" ht="25.5" customHeight="1" spans="1:17">
      <c r="A343" s="1">
        <v>3</v>
      </c>
      <c r="B343" s="2">
        <v>3</v>
      </c>
      <c r="C343" s="2">
        <v>1</v>
      </c>
      <c r="D343" s="2">
        <v>7</v>
      </c>
      <c r="E343" s="2">
        <v>1</v>
      </c>
      <c r="F343" s="4"/>
      <c r="G343" s="3" t="s">
        <v>514</v>
      </c>
      <c r="H343" s="501" t="s">
        <v>516</v>
      </c>
      <c r="I343" s="414">
        <f>I344+I345</f>
        <v>0</v>
      </c>
      <c r="J343" s="414">
        <f>J344+J345</f>
        <v>0</v>
      </c>
      <c r="K343" s="414">
        <f>K344+K345</f>
        <v>0</v>
      </c>
      <c r="L343" s="414">
        <f>L344+L345</f>
        <v>0</v>
      </c>
      <c r="M343" s="174"/>
      <c r="N343" s="174"/>
      <c r="O343" s="174"/>
      <c r="P343" s="174"/>
      <c r="Q343" s="174"/>
    </row>
    <row r="344" ht="29.25" customHeight="1" spans="1:17">
      <c r="A344" s="1">
        <v>3</v>
      </c>
      <c r="B344" s="2">
        <v>3</v>
      </c>
      <c r="C344" s="2">
        <v>1</v>
      </c>
      <c r="D344" s="2">
        <v>7</v>
      </c>
      <c r="E344" s="2">
        <v>1</v>
      </c>
      <c r="F344" s="4">
        <v>1</v>
      </c>
      <c r="G344" s="3" t="s">
        <v>517</v>
      </c>
      <c r="H344" s="483" t="s">
        <v>518</v>
      </c>
      <c r="I344" s="479"/>
      <c r="J344" s="479"/>
      <c r="K344" s="479"/>
      <c r="L344" s="520"/>
      <c r="M344" s="174"/>
      <c r="N344" s="174"/>
      <c r="O344" s="174"/>
      <c r="P344" s="174"/>
      <c r="Q344" s="174"/>
    </row>
    <row r="345" ht="27.75" customHeight="1" spans="1:17">
      <c r="A345" s="1">
        <v>3</v>
      </c>
      <c r="B345" s="2">
        <v>3</v>
      </c>
      <c r="C345" s="2">
        <v>1</v>
      </c>
      <c r="D345" s="2">
        <v>7</v>
      </c>
      <c r="E345" s="2">
        <v>1</v>
      </c>
      <c r="F345" s="4">
        <v>2</v>
      </c>
      <c r="G345" s="3" t="s">
        <v>519</v>
      </c>
      <c r="H345" s="501" t="s">
        <v>520</v>
      </c>
      <c r="I345" s="420"/>
      <c r="J345" s="420"/>
      <c r="K345" s="420"/>
      <c r="L345" s="420"/>
      <c r="M345" s="174"/>
      <c r="N345" s="174"/>
      <c r="O345" s="174"/>
      <c r="P345" s="174"/>
      <c r="Q345" s="174"/>
    </row>
    <row r="346" ht="38.25" customHeight="1" spans="1:17">
      <c r="A346" s="1">
        <v>3</v>
      </c>
      <c r="B346" s="2">
        <v>3</v>
      </c>
      <c r="C346" s="2">
        <v>2</v>
      </c>
      <c r="D346" s="2"/>
      <c r="E346" s="2"/>
      <c r="F346" s="4"/>
      <c r="G346" s="3" t="s">
        <v>521</v>
      </c>
      <c r="H346" s="483" t="s">
        <v>522</v>
      </c>
      <c r="I346" s="414">
        <f>SUM(I347+I358+I362+I367+I371+I374+I377)</f>
        <v>0</v>
      </c>
      <c r="J346" s="503">
        <f>SUM(J347+J358+J362+J367+J371+J374+J377)</f>
        <v>0</v>
      </c>
      <c r="K346" s="415">
        <f>SUM(K347+K358+K362+K367+K371+K374+K377)</f>
        <v>0</v>
      </c>
      <c r="L346" s="415">
        <f>SUM(L347+L358+L362+L367+L371+L374+L377)</f>
        <v>0</v>
      </c>
      <c r="M346" s="174"/>
      <c r="N346" s="174"/>
      <c r="O346" s="174"/>
      <c r="P346" s="174"/>
      <c r="Q346" s="174"/>
    </row>
    <row r="347" ht="27" customHeight="1" spans="1:17">
      <c r="A347" s="1">
        <v>3</v>
      </c>
      <c r="B347" s="2">
        <v>3</v>
      </c>
      <c r="C347" s="2">
        <v>2</v>
      </c>
      <c r="D347" s="2">
        <v>1</v>
      </c>
      <c r="E347" s="2"/>
      <c r="F347" s="4"/>
      <c r="G347" s="3" t="s">
        <v>523</v>
      </c>
      <c r="H347" s="501" t="s">
        <v>524</v>
      </c>
      <c r="I347" s="414">
        <f>I348</f>
        <v>0</v>
      </c>
      <c r="J347" s="503">
        <f>J348</f>
        <v>0</v>
      </c>
      <c r="K347" s="415">
        <f>K348</f>
        <v>0</v>
      </c>
      <c r="L347" s="415">
        <f>L348</f>
        <v>0</v>
      </c>
      <c r="M347" s="174"/>
      <c r="N347" s="174"/>
      <c r="O347" s="174"/>
      <c r="P347" s="174"/>
      <c r="Q347" s="174"/>
    </row>
    <row r="348" ht="26.4" spans="1:17">
      <c r="A348" s="5">
        <v>3</v>
      </c>
      <c r="B348" s="1">
        <v>3</v>
      </c>
      <c r="C348" s="2">
        <v>2</v>
      </c>
      <c r="D348" s="3">
        <v>1</v>
      </c>
      <c r="E348" s="1">
        <v>1</v>
      </c>
      <c r="F348" s="4"/>
      <c r="G348" s="3" t="s">
        <v>523</v>
      </c>
      <c r="H348" s="483" t="s">
        <v>525</v>
      </c>
      <c r="I348" s="414">
        <f>SUM(I349:I351)</f>
        <v>0</v>
      </c>
      <c r="J348" s="503">
        <f>SUM(J349:J351)</f>
        <v>0</v>
      </c>
      <c r="K348" s="415">
        <f>SUM(K349:K351)</f>
        <v>0</v>
      </c>
      <c r="L348" s="415">
        <f>SUM(L349:L351)</f>
        <v>0</v>
      </c>
      <c r="M348" s="174"/>
      <c r="N348" s="174"/>
      <c r="O348" s="174"/>
      <c r="P348" s="174"/>
      <c r="Q348" s="174"/>
    </row>
    <row r="349" ht="22.5" customHeight="1" spans="1:17">
      <c r="A349" s="5">
        <v>3</v>
      </c>
      <c r="B349" s="1">
        <v>3</v>
      </c>
      <c r="C349" s="2">
        <v>2</v>
      </c>
      <c r="D349" s="3">
        <v>1</v>
      </c>
      <c r="E349" s="1">
        <v>1</v>
      </c>
      <c r="F349" s="4">
        <v>1</v>
      </c>
      <c r="G349" s="3" t="s">
        <v>151</v>
      </c>
      <c r="H349" s="501" t="s">
        <v>526</v>
      </c>
      <c r="I349" s="420"/>
      <c r="J349" s="420"/>
      <c r="K349" s="420"/>
      <c r="L349" s="420"/>
      <c r="M349" s="174"/>
      <c r="N349" s="174"/>
      <c r="O349" s="174"/>
      <c r="P349" s="174"/>
      <c r="Q349" s="174"/>
    </row>
    <row r="350" ht="26.25" customHeight="1" spans="1:17">
      <c r="A350" s="494">
        <v>3</v>
      </c>
      <c r="B350" s="495">
        <v>3</v>
      </c>
      <c r="C350" s="496">
        <v>2</v>
      </c>
      <c r="D350" s="505">
        <v>1</v>
      </c>
      <c r="E350" s="495">
        <v>1</v>
      </c>
      <c r="F350" s="497">
        <v>2</v>
      </c>
      <c r="G350" s="505" t="s">
        <v>152</v>
      </c>
      <c r="H350" s="483" t="s">
        <v>527</v>
      </c>
      <c r="I350" s="420"/>
      <c r="J350" s="420"/>
      <c r="K350" s="420"/>
      <c r="L350" s="420"/>
      <c r="M350" s="174"/>
      <c r="N350" s="174"/>
      <c r="O350" s="174"/>
      <c r="P350" s="174"/>
      <c r="Q350" s="174"/>
    </row>
    <row r="351" ht="20.4" spans="1:17">
      <c r="A351" s="499">
        <v>3</v>
      </c>
      <c r="B351" s="499">
        <v>3</v>
      </c>
      <c r="C351" s="431">
        <v>2</v>
      </c>
      <c r="D351" s="467">
        <v>1</v>
      </c>
      <c r="E351" s="431">
        <v>1</v>
      </c>
      <c r="F351" s="433">
        <v>3</v>
      </c>
      <c r="G351" s="467" t="s">
        <v>169</v>
      </c>
      <c r="H351" s="501" t="s">
        <v>528</v>
      </c>
      <c r="I351" s="420"/>
      <c r="J351" s="420"/>
      <c r="K351" s="420"/>
      <c r="L351" s="420"/>
      <c r="M351" s="174"/>
      <c r="N351" s="174"/>
      <c r="O351" s="174"/>
      <c r="P351" s="174"/>
      <c r="Q351" s="174"/>
    </row>
    <row r="352" spans="1:17">
      <c r="A352" s="50">
        <v>3</v>
      </c>
      <c r="B352" s="37">
        <v>3</v>
      </c>
      <c r="C352" s="38">
        <v>2</v>
      </c>
      <c r="D352" s="42">
        <v>1</v>
      </c>
      <c r="E352" s="37">
        <v>2</v>
      </c>
      <c r="F352" s="39"/>
      <c r="G352" s="464" t="s">
        <v>440</v>
      </c>
      <c r="H352" s="502">
        <v>301</v>
      </c>
      <c r="I352" s="429"/>
      <c r="J352" s="521"/>
      <c r="K352" s="429"/>
      <c r="L352" s="429"/>
      <c r="M352" s="174"/>
      <c r="N352" s="174"/>
      <c r="O352" s="174"/>
      <c r="P352" s="174"/>
      <c r="Q352" s="174"/>
    </row>
    <row r="353" spans="1:17">
      <c r="A353" s="50">
        <v>3</v>
      </c>
      <c r="B353" s="37">
        <v>3</v>
      </c>
      <c r="C353" s="38">
        <v>2</v>
      </c>
      <c r="D353" s="42">
        <v>1</v>
      </c>
      <c r="E353" s="37">
        <v>2</v>
      </c>
      <c r="F353" s="39">
        <v>1</v>
      </c>
      <c r="G353" s="464" t="s">
        <v>391</v>
      </c>
      <c r="H353" s="502">
        <v>302</v>
      </c>
      <c r="I353" s="429"/>
      <c r="J353" s="521"/>
      <c r="K353" s="429"/>
      <c r="L353" s="429"/>
      <c r="M353" s="174"/>
      <c r="N353" s="174"/>
      <c r="O353" s="174"/>
      <c r="P353" s="174"/>
      <c r="Q353" s="174"/>
    </row>
    <row r="354" spans="1:17">
      <c r="A354" s="50">
        <v>3</v>
      </c>
      <c r="B354" s="37">
        <v>3</v>
      </c>
      <c r="C354" s="38">
        <v>2</v>
      </c>
      <c r="D354" s="42">
        <v>1</v>
      </c>
      <c r="E354" s="37">
        <v>2</v>
      </c>
      <c r="F354" s="39">
        <v>2</v>
      </c>
      <c r="G354" s="464" t="s">
        <v>392</v>
      </c>
      <c r="H354" s="502">
        <v>303</v>
      </c>
      <c r="I354" s="429"/>
      <c r="J354" s="521"/>
      <c r="K354" s="429"/>
      <c r="L354" s="429"/>
      <c r="M354" s="174"/>
      <c r="N354" s="174"/>
      <c r="O354" s="174"/>
      <c r="P354" s="174"/>
      <c r="Q354" s="174"/>
    </row>
    <row r="355" spans="1:17">
      <c r="A355" s="50">
        <v>3</v>
      </c>
      <c r="B355" s="37">
        <v>3</v>
      </c>
      <c r="C355" s="38">
        <v>2</v>
      </c>
      <c r="D355" s="42">
        <v>1</v>
      </c>
      <c r="E355" s="37">
        <v>3</v>
      </c>
      <c r="F355" s="39"/>
      <c r="G355" s="464" t="s">
        <v>393</v>
      </c>
      <c r="H355" s="502">
        <v>304</v>
      </c>
      <c r="I355" s="429"/>
      <c r="J355" s="521"/>
      <c r="K355" s="429"/>
      <c r="L355" s="429"/>
      <c r="M355" s="174"/>
      <c r="N355" s="174"/>
      <c r="O355" s="174"/>
      <c r="P355" s="174"/>
      <c r="Q355" s="174"/>
    </row>
    <row r="356" spans="1:17">
      <c r="A356" s="50">
        <v>3</v>
      </c>
      <c r="B356" s="37">
        <v>3</v>
      </c>
      <c r="C356" s="38">
        <v>2</v>
      </c>
      <c r="D356" s="42">
        <v>1</v>
      </c>
      <c r="E356" s="37">
        <v>3</v>
      </c>
      <c r="F356" s="39">
        <v>1</v>
      </c>
      <c r="G356" s="464" t="s">
        <v>394</v>
      </c>
      <c r="H356" s="502">
        <v>305</v>
      </c>
      <c r="I356" s="429"/>
      <c r="J356" s="521"/>
      <c r="K356" s="429"/>
      <c r="L356" s="429"/>
      <c r="M356" s="174"/>
      <c r="N356" s="174"/>
      <c r="O356" s="174"/>
      <c r="P356" s="174"/>
      <c r="Q356" s="174"/>
    </row>
    <row r="357" spans="1:17">
      <c r="A357" s="50">
        <v>3</v>
      </c>
      <c r="B357" s="37">
        <v>3</v>
      </c>
      <c r="C357" s="38">
        <v>2</v>
      </c>
      <c r="D357" s="42">
        <v>1</v>
      </c>
      <c r="E357" s="37">
        <v>3</v>
      </c>
      <c r="F357" s="39">
        <v>2</v>
      </c>
      <c r="G357" s="464" t="s">
        <v>441</v>
      </c>
      <c r="H357" s="502">
        <v>306</v>
      </c>
      <c r="I357" s="429"/>
      <c r="J357" s="521"/>
      <c r="K357" s="429"/>
      <c r="L357" s="429"/>
      <c r="M357" s="174"/>
      <c r="N357" s="174"/>
      <c r="O357" s="174"/>
      <c r="P357" s="174"/>
      <c r="Q357" s="174"/>
    </row>
    <row r="358" ht="26.4" spans="1:17">
      <c r="A358" s="13">
        <v>3</v>
      </c>
      <c r="B358" s="13">
        <v>3</v>
      </c>
      <c r="C358" s="53">
        <v>2</v>
      </c>
      <c r="D358" s="55">
        <v>2</v>
      </c>
      <c r="E358" s="53"/>
      <c r="F358" s="58"/>
      <c r="G358" s="55" t="s">
        <v>485</v>
      </c>
      <c r="H358" s="483" t="s">
        <v>529</v>
      </c>
      <c r="I358" s="423">
        <f>I359</f>
        <v>0</v>
      </c>
      <c r="J358" s="522">
        <f>J359</f>
        <v>0</v>
      </c>
      <c r="K358" s="425">
        <f>K359</f>
        <v>0</v>
      </c>
      <c r="L358" s="425">
        <f>L359</f>
        <v>0</v>
      </c>
      <c r="M358" s="174"/>
      <c r="N358" s="174"/>
      <c r="O358" s="174"/>
      <c r="P358" s="174"/>
      <c r="Q358" s="174"/>
    </row>
    <row r="359" ht="26.4" spans="1:17">
      <c r="A359" s="5">
        <v>3</v>
      </c>
      <c r="B359" s="5">
        <v>3</v>
      </c>
      <c r="C359" s="1">
        <v>2</v>
      </c>
      <c r="D359" s="3">
        <v>2</v>
      </c>
      <c r="E359" s="1">
        <v>1</v>
      </c>
      <c r="F359" s="4"/>
      <c r="G359" s="55" t="s">
        <v>485</v>
      </c>
      <c r="H359" s="501" t="s">
        <v>530</v>
      </c>
      <c r="I359" s="414">
        <f>SUM(I360:I361)</f>
        <v>0</v>
      </c>
      <c r="J359" s="448">
        <f>SUM(J360:J361)</f>
        <v>0</v>
      </c>
      <c r="K359" s="415">
        <f>SUM(K360:K361)</f>
        <v>0</v>
      </c>
      <c r="L359" s="415">
        <f>SUM(L360:L361)</f>
        <v>0</v>
      </c>
      <c r="M359" s="174"/>
      <c r="N359" s="174"/>
      <c r="O359" s="174"/>
      <c r="P359" s="174"/>
      <c r="Q359" s="174"/>
    </row>
    <row r="360" ht="26.4" spans="1:17">
      <c r="A360" s="5">
        <v>3</v>
      </c>
      <c r="B360" s="5">
        <v>3</v>
      </c>
      <c r="C360" s="1">
        <v>2</v>
      </c>
      <c r="D360" s="3">
        <v>2</v>
      </c>
      <c r="E360" s="5">
        <v>1</v>
      </c>
      <c r="F360" s="44">
        <v>1</v>
      </c>
      <c r="G360" s="3" t="s">
        <v>531</v>
      </c>
      <c r="H360" s="483" t="s">
        <v>532</v>
      </c>
      <c r="I360" s="420"/>
      <c r="J360" s="420"/>
      <c r="K360" s="420"/>
      <c r="L360" s="420"/>
      <c r="M360" s="174"/>
      <c r="N360" s="174"/>
      <c r="O360" s="174"/>
      <c r="P360" s="174"/>
      <c r="Q360" s="174"/>
    </row>
    <row r="361" ht="20.4" spans="1:17">
      <c r="A361" s="13">
        <v>3</v>
      </c>
      <c r="B361" s="13">
        <v>3</v>
      </c>
      <c r="C361" s="14">
        <v>2</v>
      </c>
      <c r="D361" s="15">
        <v>2</v>
      </c>
      <c r="E361" s="16">
        <v>1</v>
      </c>
      <c r="F361" s="56">
        <v>2</v>
      </c>
      <c r="G361" s="16" t="s">
        <v>533</v>
      </c>
      <c r="H361" s="501" t="s">
        <v>534</v>
      </c>
      <c r="I361" s="420"/>
      <c r="J361" s="420"/>
      <c r="K361" s="420"/>
      <c r="L361" s="420"/>
      <c r="M361" s="174"/>
      <c r="N361" s="174"/>
      <c r="O361" s="174"/>
      <c r="P361" s="174"/>
      <c r="Q361" s="174"/>
    </row>
    <row r="362" ht="23.25" customHeight="1" spans="1:17">
      <c r="A362" s="5">
        <v>3</v>
      </c>
      <c r="B362" s="5">
        <v>3</v>
      </c>
      <c r="C362" s="1">
        <v>2</v>
      </c>
      <c r="D362" s="2">
        <v>3</v>
      </c>
      <c r="E362" s="3"/>
      <c r="F362" s="44"/>
      <c r="G362" s="3" t="s">
        <v>535</v>
      </c>
      <c r="H362" s="483" t="s">
        <v>536</v>
      </c>
      <c r="I362" s="414">
        <f>I364</f>
        <v>0</v>
      </c>
      <c r="J362" s="448">
        <f>J364</f>
        <v>0</v>
      </c>
      <c r="K362" s="448">
        <f>K364</f>
        <v>0</v>
      </c>
      <c r="L362" s="415">
        <f>L364</f>
        <v>0</v>
      </c>
      <c r="M362" s="174"/>
      <c r="N362" s="174"/>
      <c r="O362" s="174"/>
      <c r="P362" s="174"/>
      <c r="Q362" s="174"/>
    </row>
    <row r="363" ht="15" customHeight="1" spans="1:17">
      <c r="A363" s="452">
        <v>1</v>
      </c>
      <c r="B363" s="380"/>
      <c r="C363" s="380"/>
      <c r="D363" s="380"/>
      <c r="E363" s="380"/>
      <c r="F363" s="381"/>
      <c r="G363" s="452">
        <v>2</v>
      </c>
      <c r="H363" s="469">
        <v>3</v>
      </c>
      <c r="I363" s="438">
        <v>4</v>
      </c>
      <c r="J363" s="504">
        <v>5</v>
      </c>
      <c r="K363" s="437">
        <v>6</v>
      </c>
      <c r="L363" s="437">
        <v>7</v>
      </c>
      <c r="M363" s="174"/>
      <c r="N363" s="174"/>
      <c r="O363" s="174"/>
      <c r="P363" s="174"/>
      <c r="Q363" s="174"/>
    </row>
    <row r="364" ht="21" customHeight="1" spans="1:17">
      <c r="A364" s="5">
        <v>3</v>
      </c>
      <c r="B364" s="5">
        <v>3</v>
      </c>
      <c r="C364" s="1">
        <v>2</v>
      </c>
      <c r="D364" s="2">
        <v>3</v>
      </c>
      <c r="E364" s="3">
        <v>1</v>
      </c>
      <c r="F364" s="44"/>
      <c r="G364" s="3" t="s">
        <v>535</v>
      </c>
      <c r="H364" s="501" t="s">
        <v>537</v>
      </c>
      <c r="I364" s="414">
        <f>I365+I366</f>
        <v>0</v>
      </c>
      <c r="J364" s="414">
        <f>J365+J366</f>
        <v>0</v>
      </c>
      <c r="K364" s="414">
        <f>K365+K366</f>
        <v>0</v>
      </c>
      <c r="L364" s="414">
        <f>L365+L366</f>
        <v>0</v>
      </c>
      <c r="M364" s="174"/>
      <c r="N364" s="174"/>
      <c r="O364" s="174"/>
      <c r="P364" s="174"/>
      <c r="Q364" s="174"/>
    </row>
    <row r="365" ht="28.5" customHeight="1" spans="1:17">
      <c r="A365" s="5">
        <v>3</v>
      </c>
      <c r="B365" s="5">
        <v>3</v>
      </c>
      <c r="C365" s="1">
        <v>2</v>
      </c>
      <c r="D365" s="2">
        <v>3</v>
      </c>
      <c r="E365" s="3">
        <v>1</v>
      </c>
      <c r="F365" s="44">
        <v>1</v>
      </c>
      <c r="G365" s="3" t="s">
        <v>538</v>
      </c>
      <c r="H365" s="483" t="s">
        <v>539</v>
      </c>
      <c r="I365" s="479"/>
      <c r="J365" s="479"/>
      <c r="K365" s="479"/>
      <c r="L365" s="520"/>
      <c r="M365" s="174"/>
      <c r="N365" s="174"/>
      <c r="O365" s="174"/>
      <c r="P365" s="174"/>
      <c r="Q365" s="174"/>
    </row>
    <row r="366" ht="27.75" customHeight="1" spans="1:17">
      <c r="A366" s="5">
        <v>3</v>
      </c>
      <c r="B366" s="5">
        <v>3</v>
      </c>
      <c r="C366" s="1">
        <v>2</v>
      </c>
      <c r="D366" s="2">
        <v>3</v>
      </c>
      <c r="E366" s="3">
        <v>1</v>
      </c>
      <c r="F366" s="44">
        <v>2</v>
      </c>
      <c r="G366" s="3" t="s">
        <v>498</v>
      </c>
      <c r="H366" s="501" t="s">
        <v>540</v>
      </c>
      <c r="I366" s="420"/>
      <c r="J366" s="420"/>
      <c r="K366" s="420"/>
      <c r="L366" s="420"/>
      <c r="M366" s="174"/>
      <c r="N366" s="174"/>
      <c r="O366" s="174"/>
      <c r="P366" s="174"/>
      <c r="Q366" s="174"/>
    </row>
    <row r="367" ht="20.4" spans="1:17">
      <c r="A367" s="5">
        <v>3</v>
      </c>
      <c r="B367" s="5">
        <v>3</v>
      </c>
      <c r="C367" s="1">
        <v>2</v>
      </c>
      <c r="D367" s="2">
        <v>4</v>
      </c>
      <c r="E367" s="2"/>
      <c r="F367" s="4"/>
      <c r="G367" s="2" t="s">
        <v>500</v>
      </c>
      <c r="H367" s="378" t="s">
        <v>541</v>
      </c>
      <c r="I367" s="414">
        <f>I368</f>
        <v>0</v>
      </c>
      <c r="J367" s="448">
        <f>J368</f>
        <v>0</v>
      </c>
      <c r="K367" s="448">
        <f>K368</f>
        <v>0</v>
      </c>
      <c r="L367" s="415">
        <f>L368</f>
        <v>0</v>
      </c>
      <c r="M367" s="174"/>
      <c r="N367" s="174"/>
      <c r="O367" s="174"/>
      <c r="P367" s="174"/>
      <c r="Q367" s="174"/>
    </row>
    <row r="368" ht="20.4" spans="1:17">
      <c r="A368" s="52">
        <v>3</v>
      </c>
      <c r="B368" s="52">
        <v>3</v>
      </c>
      <c r="C368" s="10">
        <v>2</v>
      </c>
      <c r="D368" s="8">
        <v>4</v>
      </c>
      <c r="E368" s="8">
        <v>1</v>
      </c>
      <c r="F368" s="11"/>
      <c r="G368" s="2" t="s">
        <v>500</v>
      </c>
      <c r="H368" s="506" t="s">
        <v>542</v>
      </c>
      <c r="I368" s="421">
        <f>SUM(I369:I370)</f>
        <v>0</v>
      </c>
      <c r="J368" s="430">
        <f>SUM(J369:J370)</f>
        <v>0</v>
      </c>
      <c r="K368" s="430">
        <f>SUM(K369:K370)</f>
        <v>0</v>
      </c>
      <c r="L368" s="422">
        <f>SUM(L369:L370)</f>
        <v>0</v>
      </c>
      <c r="M368" s="174"/>
      <c r="N368" s="174"/>
      <c r="O368" s="174"/>
      <c r="P368" s="174"/>
      <c r="Q368" s="174"/>
    </row>
    <row r="369" ht="24.75" customHeight="1" spans="1:17">
      <c r="A369" s="5">
        <v>3</v>
      </c>
      <c r="B369" s="5">
        <v>3</v>
      </c>
      <c r="C369" s="1">
        <v>2</v>
      </c>
      <c r="D369" s="2">
        <v>4</v>
      </c>
      <c r="E369" s="2">
        <v>1</v>
      </c>
      <c r="F369" s="4">
        <v>1</v>
      </c>
      <c r="G369" s="2" t="s">
        <v>543</v>
      </c>
      <c r="H369" s="378" t="s">
        <v>544</v>
      </c>
      <c r="I369" s="420"/>
      <c r="J369" s="420"/>
      <c r="K369" s="420"/>
      <c r="L369" s="420"/>
      <c r="M369" s="174"/>
      <c r="N369" s="174"/>
      <c r="O369" s="174"/>
      <c r="P369" s="174"/>
      <c r="Q369" s="174"/>
    </row>
    <row r="370" ht="20.4" spans="1:17">
      <c r="A370" s="5">
        <v>3</v>
      </c>
      <c r="B370" s="5">
        <v>3</v>
      </c>
      <c r="C370" s="1">
        <v>2</v>
      </c>
      <c r="D370" s="2">
        <v>4</v>
      </c>
      <c r="E370" s="2">
        <v>1</v>
      </c>
      <c r="F370" s="4">
        <v>2</v>
      </c>
      <c r="G370" s="2" t="s">
        <v>545</v>
      </c>
      <c r="H370" s="506" t="s">
        <v>546</v>
      </c>
      <c r="I370" s="420"/>
      <c r="J370" s="420"/>
      <c r="K370" s="420"/>
      <c r="L370" s="420"/>
      <c r="M370" s="174"/>
      <c r="N370" s="174"/>
      <c r="O370" s="174"/>
      <c r="P370" s="174"/>
      <c r="Q370" s="174"/>
    </row>
    <row r="371" ht="26.4" spans="1:17">
      <c r="A371" s="5">
        <v>3</v>
      </c>
      <c r="B371" s="5">
        <v>3</v>
      </c>
      <c r="C371" s="1">
        <v>2</v>
      </c>
      <c r="D371" s="2">
        <v>5</v>
      </c>
      <c r="E371" s="2"/>
      <c r="F371" s="4"/>
      <c r="G371" s="2" t="s">
        <v>547</v>
      </c>
      <c r="H371" s="378" t="s">
        <v>548</v>
      </c>
      <c r="I371" s="414">
        <f t="shared" ref="I371:L372" si="29">I372</f>
        <v>0</v>
      </c>
      <c r="J371" s="448">
        <f t="shared" si="29"/>
        <v>0</v>
      </c>
      <c r="K371" s="448">
        <f t="shared" si="29"/>
        <v>0</v>
      </c>
      <c r="L371" s="415">
        <f t="shared" si="29"/>
        <v>0</v>
      </c>
      <c r="M371" s="174"/>
      <c r="N371" s="174"/>
      <c r="O371" s="174"/>
      <c r="P371" s="174"/>
      <c r="Q371" s="174"/>
    </row>
    <row r="372" ht="26.4" spans="1:17">
      <c r="A372" s="52">
        <v>3</v>
      </c>
      <c r="B372" s="52">
        <v>3</v>
      </c>
      <c r="C372" s="10">
        <v>2</v>
      </c>
      <c r="D372" s="8">
        <v>5</v>
      </c>
      <c r="E372" s="8">
        <v>1</v>
      </c>
      <c r="F372" s="11"/>
      <c r="G372" s="2" t="s">
        <v>547</v>
      </c>
      <c r="H372" s="506" t="s">
        <v>549</v>
      </c>
      <c r="I372" s="421">
        <f t="shared" si="29"/>
        <v>0</v>
      </c>
      <c r="J372" s="430">
        <f t="shared" si="29"/>
        <v>0</v>
      </c>
      <c r="K372" s="430">
        <f t="shared" si="29"/>
        <v>0</v>
      </c>
      <c r="L372" s="422">
        <f t="shared" si="29"/>
        <v>0</v>
      </c>
      <c r="M372" s="174"/>
      <c r="N372" s="174"/>
      <c r="O372" s="174"/>
      <c r="P372" s="174"/>
      <c r="Q372" s="174"/>
    </row>
    <row r="373" ht="26.4" spans="1:17">
      <c r="A373" s="5">
        <v>3</v>
      </c>
      <c r="B373" s="5">
        <v>3</v>
      </c>
      <c r="C373" s="1">
        <v>2</v>
      </c>
      <c r="D373" s="2">
        <v>5</v>
      </c>
      <c r="E373" s="2">
        <v>1</v>
      </c>
      <c r="F373" s="4">
        <v>1</v>
      </c>
      <c r="G373" s="2" t="s">
        <v>547</v>
      </c>
      <c r="H373" s="378" t="s">
        <v>550</v>
      </c>
      <c r="I373" s="479"/>
      <c r="J373" s="479"/>
      <c r="K373" s="479"/>
      <c r="L373" s="520"/>
      <c r="M373" s="174"/>
      <c r="N373" s="174"/>
      <c r="O373" s="174"/>
      <c r="P373" s="174"/>
      <c r="Q373" s="174"/>
    </row>
    <row r="374" ht="25.5" customHeight="1" spans="1:17">
      <c r="A374" s="5">
        <v>3</v>
      </c>
      <c r="B374" s="5">
        <v>3</v>
      </c>
      <c r="C374" s="1">
        <v>2</v>
      </c>
      <c r="D374" s="2">
        <v>6</v>
      </c>
      <c r="E374" s="2"/>
      <c r="F374" s="4"/>
      <c r="G374" s="2" t="s">
        <v>163</v>
      </c>
      <c r="H374" s="506" t="s">
        <v>551</v>
      </c>
      <c r="I374" s="414">
        <f t="shared" ref="I374:L375" si="30">I375</f>
        <v>0</v>
      </c>
      <c r="J374" s="448">
        <f t="shared" si="30"/>
        <v>0</v>
      </c>
      <c r="K374" s="448">
        <f t="shared" si="30"/>
        <v>0</v>
      </c>
      <c r="L374" s="415">
        <f t="shared" si="30"/>
        <v>0</v>
      </c>
      <c r="M374" s="174"/>
      <c r="N374" s="174"/>
      <c r="O374" s="174"/>
      <c r="P374" s="174"/>
      <c r="Q374" s="174"/>
    </row>
    <row r="375" ht="22.5" customHeight="1" spans="1:17">
      <c r="A375" s="5">
        <v>3</v>
      </c>
      <c r="B375" s="5">
        <v>3</v>
      </c>
      <c r="C375" s="1">
        <v>2</v>
      </c>
      <c r="D375" s="2">
        <v>6</v>
      </c>
      <c r="E375" s="2">
        <v>1</v>
      </c>
      <c r="F375" s="4"/>
      <c r="G375" s="2" t="s">
        <v>163</v>
      </c>
      <c r="H375" s="378" t="s">
        <v>552</v>
      </c>
      <c r="I375" s="414">
        <f t="shared" si="30"/>
        <v>0</v>
      </c>
      <c r="J375" s="448">
        <f t="shared" si="30"/>
        <v>0</v>
      </c>
      <c r="K375" s="448">
        <f t="shared" si="30"/>
        <v>0</v>
      </c>
      <c r="L375" s="415">
        <f t="shared" si="30"/>
        <v>0</v>
      </c>
      <c r="M375" s="174"/>
      <c r="N375" s="174"/>
      <c r="O375" s="174"/>
      <c r="P375" s="174"/>
      <c r="Q375" s="174"/>
    </row>
    <row r="376" ht="23.25" customHeight="1" spans="1:17">
      <c r="A376" s="13">
        <v>3</v>
      </c>
      <c r="B376" s="13">
        <v>3</v>
      </c>
      <c r="C376" s="14">
        <v>2</v>
      </c>
      <c r="D376" s="15">
        <v>6</v>
      </c>
      <c r="E376" s="15">
        <v>1</v>
      </c>
      <c r="F376" s="17">
        <v>1</v>
      </c>
      <c r="G376" s="15" t="s">
        <v>163</v>
      </c>
      <c r="H376" s="506" t="s">
        <v>553</v>
      </c>
      <c r="I376" s="479"/>
      <c r="J376" s="479"/>
      <c r="K376" s="479"/>
      <c r="L376" s="520"/>
      <c r="M376" s="174"/>
      <c r="N376" s="174"/>
      <c r="O376" s="174"/>
      <c r="P376" s="174"/>
      <c r="Q376" s="174"/>
    </row>
    <row r="377" ht="24.75" customHeight="1" spans="1:17">
      <c r="A377" s="5">
        <v>3</v>
      </c>
      <c r="B377" s="5">
        <v>3</v>
      </c>
      <c r="C377" s="1">
        <v>2</v>
      </c>
      <c r="D377" s="2">
        <v>7</v>
      </c>
      <c r="E377" s="2"/>
      <c r="F377" s="4"/>
      <c r="G377" s="2" t="s">
        <v>554</v>
      </c>
      <c r="H377" s="378" t="s">
        <v>555</v>
      </c>
      <c r="I377" s="414">
        <f>I378</f>
        <v>0</v>
      </c>
      <c r="J377" s="448">
        <f t="shared" ref="J377:L378" si="31">J378</f>
        <v>0</v>
      </c>
      <c r="K377" s="448">
        <f t="shared" si="31"/>
        <v>0</v>
      </c>
      <c r="L377" s="415">
        <f t="shared" si="31"/>
        <v>0</v>
      </c>
      <c r="M377" s="174"/>
      <c r="N377" s="174"/>
      <c r="O377" s="174"/>
      <c r="P377" s="174"/>
      <c r="Q377" s="174"/>
    </row>
    <row r="378" ht="23.25" customHeight="1" spans="1:17">
      <c r="A378" s="13">
        <v>3</v>
      </c>
      <c r="B378" s="13">
        <v>3</v>
      </c>
      <c r="C378" s="14">
        <v>2</v>
      </c>
      <c r="D378" s="15">
        <v>7</v>
      </c>
      <c r="E378" s="15">
        <v>1</v>
      </c>
      <c r="F378" s="17"/>
      <c r="G378" s="2" t="s">
        <v>554</v>
      </c>
      <c r="H378" s="506" t="s">
        <v>556</v>
      </c>
      <c r="I378" s="415">
        <f>I379</f>
        <v>0</v>
      </c>
      <c r="J378" s="448">
        <f t="shared" si="31"/>
        <v>0</v>
      </c>
      <c r="K378" s="448">
        <f t="shared" si="31"/>
        <v>0</v>
      </c>
      <c r="L378" s="415">
        <f t="shared" si="31"/>
        <v>0</v>
      </c>
      <c r="M378" s="174"/>
      <c r="N378" s="174"/>
      <c r="O378" s="174"/>
      <c r="P378" s="174"/>
      <c r="Q378" s="174"/>
    </row>
    <row r="379" ht="28.5" customHeight="1" spans="1:17">
      <c r="A379" s="18">
        <v>3</v>
      </c>
      <c r="B379" s="18">
        <v>3</v>
      </c>
      <c r="C379" s="19">
        <v>2</v>
      </c>
      <c r="D379" s="20">
        <v>7</v>
      </c>
      <c r="E379" s="20">
        <v>1</v>
      </c>
      <c r="F379" s="23">
        <v>1</v>
      </c>
      <c r="G379" s="20" t="s">
        <v>557</v>
      </c>
      <c r="H379" s="378" t="s">
        <v>558</v>
      </c>
      <c r="I379" s="479"/>
      <c r="J379" s="479"/>
      <c r="K379" s="479"/>
      <c r="L379" s="520"/>
      <c r="M379" s="174"/>
      <c r="N379" s="174"/>
      <c r="O379" s="174"/>
      <c r="P379" s="174"/>
      <c r="Q379" s="174"/>
    </row>
    <row r="380" ht="30" customHeight="1" spans="1:17">
      <c r="A380" s="388">
        <v>3</v>
      </c>
      <c r="B380" s="388">
        <v>3</v>
      </c>
      <c r="C380" s="65">
        <v>2</v>
      </c>
      <c r="D380" s="67">
        <v>7</v>
      </c>
      <c r="E380" s="67">
        <v>1</v>
      </c>
      <c r="F380" s="68">
        <v>2</v>
      </c>
      <c r="G380" s="67" t="s">
        <v>559</v>
      </c>
      <c r="H380" s="507">
        <v>328</v>
      </c>
      <c r="I380" s="479"/>
      <c r="J380" s="523"/>
      <c r="K380" s="523"/>
      <c r="L380" s="520"/>
      <c r="M380" s="174"/>
      <c r="N380" s="174"/>
      <c r="O380" s="174"/>
      <c r="P380" s="174"/>
      <c r="Q380" s="174"/>
    </row>
    <row r="381" ht="18.75" customHeight="1" spans="1:17">
      <c r="A381" s="508"/>
      <c r="B381" s="508"/>
      <c r="C381" s="509"/>
      <c r="D381" s="510"/>
      <c r="E381" s="511"/>
      <c r="F381" s="512"/>
      <c r="G381" s="513" t="s">
        <v>173</v>
      </c>
      <c r="H381" s="506" t="s">
        <v>560</v>
      </c>
      <c r="I381" s="456">
        <f>SUM(I30+I182)</f>
        <v>0</v>
      </c>
      <c r="J381" s="457">
        <f>SUM(J30+J182)</f>
        <v>0</v>
      </c>
      <c r="K381" s="457">
        <f>SUM(K30+K182)</f>
        <v>0</v>
      </c>
      <c r="L381" s="458">
        <f>SUM(L30+L182)</f>
        <v>0</v>
      </c>
      <c r="M381" s="174"/>
      <c r="N381" s="174"/>
      <c r="O381" s="174"/>
      <c r="P381" s="174"/>
      <c r="Q381" s="174"/>
    </row>
    <row r="382" spans="2:17">
      <c r="B382" s="174"/>
      <c r="C382" s="174"/>
      <c r="D382" s="174"/>
      <c r="E382" s="174"/>
      <c r="F382" s="329"/>
      <c r="G382" s="174"/>
      <c r="H382" s="174"/>
      <c r="I382" s="174"/>
      <c r="J382" s="174"/>
      <c r="K382" s="174"/>
      <c r="L382" s="174"/>
      <c r="M382" s="174"/>
      <c r="N382" s="174"/>
      <c r="O382" s="174"/>
      <c r="P382" s="174"/>
      <c r="Q382" s="174"/>
    </row>
    <row r="383" spans="2:17">
      <c r="B383" s="174"/>
      <c r="C383" s="174"/>
      <c r="D383" s="174"/>
      <c r="E383" s="174"/>
      <c r="F383" s="329"/>
      <c r="G383" s="174"/>
      <c r="H383" s="174"/>
      <c r="I383" s="174"/>
      <c r="J383" s="174"/>
      <c r="K383" s="174"/>
      <c r="L383" s="174"/>
      <c r="M383" s="174"/>
      <c r="N383" s="174"/>
      <c r="O383" s="174"/>
      <c r="P383" s="174"/>
      <c r="Q383" s="174"/>
    </row>
    <row r="384" spans="1:17">
      <c r="A384" s="514"/>
      <c r="B384" s="515"/>
      <c r="C384" s="515"/>
      <c r="D384" s="516"/>
      <c r="E384" s="516"/>
      <c r="F384" s="516"/>
      <c r="G384" s="517"/>
      <c r="H384" s="518"/>
      <c r="I384" s="174"/>
      <c r="J384" s="174"/>
      <c r="K384" s="524"/>
      <c r="L384" s="524"/>
      <c r="M384" s="174"/>
      <c r="N384" s="174"/>
      <c r="O384" s="174"/>
      <c r="P384" s="174"/>
      <c r="Q384" s="174"/>
    </row>
    <row r="385" ht="15.6" spans="1:17">
      <c r="A385" s="525"/>
      <c r="B385" s="526"/>
      <c r="C385" s="526"/>
      <c r="D385" s="527" t="s">
        <v>174</v>
      </c>
      <c r="E385" s="528"/>
      <c r="F385" s="528"/>
      <c r="G385" s="528"/>
      <c r="H385" s="528"/>
      <c r="I385" s="327" t="s">
        <v>175</v>
      </c>
      <c r="J385" s="174"/>
      <c r="K385" s="324" t="s">
        <v>176</v>
      </c>
      <c r="L385" s="324"/>
      <c r="M385" s="174"/>
      <c r="N385" s="174"/>
      <c r="O385" s="174"/>
      <c r="P385" s="174"/>
      <c r="Q385" s="174"/>
    </row>
    <row r="386" spans="2:17">
      <c r="B386" s="174"/>
      <c r="C386" s="174"/>
      <c r="D386" s="174"/>
      <c r="E386" s="174"/>
      <c r="F386" s="329"/>
      <c r="G386" s="174"/>
      <c r="H386" s="174"/>
      <c r="I386" s="325"/>
      <c r="J386" s="174"/>
      <c r="K386" s="325"/>
      <c r="L386" s="325"/>
      <c r="M386" s="174"/>
      <c r="N386" s="174"/>
      <c r="O386" s="174"/>
      <c r="P386" s="174"/>
      <c r="Q386" s="174"/>
    </row>
    <row r="387" spans="2:17">
      <c r="B387" s="174"/>
      <c r="C387" s="174"/>
      <c r="D387" s="524"/>
      <c r="E387" s="524"/>
      <c r="F387" s="529"/>
      <c r="G387" s="524"/>
      <c r="H387" s="174"/>
      <c r="I387" s="325"/>
      <c r="J387" s="174"/>
      <c r="K387" s="326"/>
      <c r="L387" s="326"/>
      <c r="M387" s="174"/>
      <c r="N387" s="174"/>
      <c r="O387" s="174"/>
      <c r="P387" s="174"/>
      <c r="Q387" s="174"/>
    </row>
    <row r="388" ht="15.6" spans="1:17">
      <c r="A388" s="315"/>
      <c r="B388" s="339"/>
      <c r="C388" s="339"/>
      <c r="D388" s="530" t="s">
        <v>177</v>
      </c>
      <c r="E388" s="531"/>
      <c r="F388" s="531"/>
      <c r="G388" s="531"/>
      <c r="H388" s="532"/>
      <c r="I388" s="327" t="s">
        <v>175</v>
      </c>
      <c r="J388" s="339"/>
      <c r="K388" s="324" t="s">
        <v>176</v>
      </c>
      <c r="L388" s="324"/>
      <c r="M388" s="174"/>
      <c r="N388" s="174"/>
      <c r="O388" s="174"/>
      <c r="P388" s="174"/>
      <c r="Q388" s="174"/>
    </row>
    <row r="389" spans="2:17">
      <c r="B389" s="174"/>
      <c r="C389" s="174"/>
      <c r="D389" s="174"/>
      <c r="E389" s="174"/>
      <c r="F389" s="329"/>
      <c r="G389" s="174"/>
      <c r="H389" s="174"/>
      <c r="I389" s="174"/>
      <c r="J389" s="174"/>
      <c r="K389" s="174"/>
      <c r="L389" s="174"/>
      <c r="M389" s="174"/>
      <c r="N389" s="174"/>
      <c r="O389" s="174"/>
      <c r="P389" s="174"/>
      <c r="Q389" s="174"/>
    </row>
    <row r="390" spans="1:17">
      <c r="A390" s="174"/>
      <c r="B390" s="174"/>
      <c r="C390" s="174"/>
      <c r="D390" s="174"/>
      <c r="E390" s="174"/>
      <c r="F390" s="329"/>
      <c r="G390" s="174"/>
      <c r="H390" s="174"/>
      <c r="I390" s="174"/>
      <c r="J390" s="174"/>
      <c r="K390" s="174"/>
      <c r="L390" s="174"/>
      <c r="M390" s="174"/>
      <c r="N390" s="174"/>
      <c r="O390" s="174"/>
      <c r="P390" s="174"/>
      <c r="Q390" s="174"/>
    </row>
    <row r="391" spans="16:16">
      <c r="P391" s="174"/>
    </row>
    <row r="392" spans="16:16">
      <c r="P392" s="174"/>
    </row>
    <row r="393" spans="16:16">
      <c r="P393" s="174"/>
    </row>
    <row r="394" spans="7:16">
      <c r="G394" s="315"/>
      <c r="P394" s="174"/>
    </row>
    <row r="395" spans="16:16">
      <c r="P395" s="174"/>
    </row>
    <row r="396" spans="16:16">
      <c r="P396" s="174"/>
    </row>
    <row r="397" spans="16:16">
      <c r="P397" s="174"/>
    </row>
    <row r="398" spans="16:16">
      <c r="P398" s="174"/>
    </row>
    <row r="399" spans="16:16">
      <c r="P399" s="174"/>
    </row>
    <row r="400" spans="16:16">
      <c r="P400" s="174"/>
    </row>
    <row r="401" spans="16:16">
      <c r="P401" s="174"/>
    </row>
    <row r="402" spans="16:16">
      <c r="P402" s="174"/>
    </row>
    <row r="403" spans="16:16">
      <c r="P403" s="174"/>
    </row>
    <row r="404" spans="16:16">
      <c r="P404" s="174"/>
    </row>
    <row r="405" spans="16:16">
      <c r="P405" s="174"/>
    </row>
    <row r="406" spans="16:16">
      <c r="P406" s="174"/>
    </row>
    <row r="407" spans="16:16">
      <c r="P407" s="174"/>
    </row>
    <row r="408" spans="16:16">
      <c r="P408" s="174"/>
    </row>
    <row r="409" spans="16:16">
      <c r="P409" s="174"/>
    </row>
    <row r="410" spans="16:16">
      <c r="P410" s="174"/>
    </row>
    <row r="411" spans="16:16">
      <c r="P411" s="174"/>
    </row>
    <row r="412" spans="16:16">
      <c r="P412" s="174"/>
    </row>
    <row r="413" spans="16:16">
      <c r="P413" s="174"/>
    </row>
    <row r="414" spans="16:16">
      <c r="P414" s="174"/>
    </row>
    <row r="415" spans="16:16">
      <c r="P415" s="174"/>
    </row>
    <row r="416" spans="16:16">
      <c r="P416" s="174"/>
    </row>
    <row r="417" spans="16:16">
      <c r="P417" s="174"/>
    </row>
    <row r="418" spans="16:16">
      <c r="P418" s="174"/>
    </row>
    <row r="419" spans="16:16">
      <c r="P419" s="174"/>
    </row>
    <row r="420" spans="16:16">
      <c r="P420" s="174"/>
    </row>
    <row r="421" spans="16:16">
      <c r="P421" s="174"/>
    </row>
    <row r="422" spans="16:16">
      <c r="P422" s="174"/>
    </row>
    <row r="423" spans="16:16">
      <c r="P423" s="174"/>
    </row>
    <row r="424" spans="16:16">
      <c r="P424" s="174"/>
    </row>
    <row r="425" spans="16:16">
      <c r="P425" s="174"/>
    </row>
    <row r="426" spans="16:16">
      <c r="P426" s="174"/>
    </row>
    <row r="427" spans="16:16">
      <c r="P427" s="174"/>
    </row>
    <row r="428" spans="16:16">
      <c r="P428" s="174"/>
    </row>
    <row r="429" spans="16:16">
      <c r="P429" s="174"/>
    </row>
    <row r="430" spans="16:16">
      <c r="P430" s="174"/>
    </row>
    <row r="431" spans="16:16">
      <c r="P431" s="174"/>
    </row>
    <row r="432" spans="16:16">
      <c r="P432" s="174"/>
    </row>
    <row r="433" spans="16:16">
      <c r="P433" s="174"/>
    </row>
    <row r="434" spans="16:16">
      <c r="P434" s="174"/>
    </row>
    <row r="435" spans="16:16">
      <c r="P435" s="174"/>
    </row>
    <row r="436" spans="16:16">
      <c r="P436" s="174"/>
    </row>
    <row r="437" spans="16:16">
      <c r="P437" s="174"/>
    </row>
    <row r="438" spans="16:16">
      <c r="P438" s="174"/>
    </row>
    <row r="439" spans="16:16">
      <c r="P439" s="174"/>
    </row>
    <row r="440" spans="16:16">
      <c r="P440" s="174"/>
    </row>
    <row r="441" spans="16:16">
      <c r="P441" s="174"/>
    </row>
    <row r="442" spans="16:16">
      <c r="P442" s="174"/>
    </row>
    <row r="443" spans="16:16">
      <c r="P443" s="174"/>
    </row>
    <row r="444" spans="16:16">
      <c r="P444" s="174"/>
    </row>
    <row r="445" spans="16:16">
      <c r="P445" s="174"/>
    </row>
    <row r="446" spans="16:16">
      <c r="P446" s="174"/>
    </row>
    <row r="447" spans="16:16">
      <c r="P447" s="174"/>
    </row>
    <row r="448" spans="16:16">
      <c r="P448" s="174"/>
    </row>
    <row r="449" spans="16:16">
      <c r="P449" s="174"/>
    </row>
    <row r="450" spans="16:16">
      <c r="P450" s="174"/>
    </row>
    <row r="451" spans="16:16">
      <c r="P451" s="174"/>
    </row>
    <row r="452" spans="16:16">
      <c r="P452" s="174"/>
    </row>
    <row r="453" spans="16:16">
      <c r="P453" s="174"/>
    </row>
    <row r="454" spans="16:16">
      <c r="P454" s="174"/>
    </row>
    <row r="455" spans="16:16">
      <c r="P455" s="174"/>
    </row>
    <row r="456" spans="16:16">
      <c r="P456" s="174"/>
    </row>
    <row r="457" spans="16:16">
      <c r="P457" s="174"/>
    </row>
    <row r="458" spans="16:16">
      <c r="P458" s="174"/>
    </row>
    <row r="459" spans="16:16">
      <c r="P459" s="174"/>
    </row>
    <row r="460" spans="16:16">
      <c r="P460" s="174"/>
    </row>
    <row r="461" spans="16:16">
      <c r="P461" s="174"/>
    </row>
    <row r="462" spans="16:16">
      <c r="P462" s="174"/>
    </row>
    <row r="463" spans="16:16">
      <c r="P463" s="174"/>
    </row>
    <row r="464" spans="16:16">
      <c r="P464" s="174"/>
    </row>
    <row r="465" spans="16:16">
      <c r="P465" s="174"/>
    </row>
    <row r="466" spans="16:16">
      <c r="P466" s="174"/>
    </row>
    <row r="467" spans="16:16">
      <c r="P467" s="174"/>
    </row>
    <row r="468" spans="16:16">
      <c r="P468" s="174"/>
    </row>
    <row r="469" spans="16:16">
      <c r="P469" s="174"/>
    </row>
    <row r="470" spans="16:16">
      <c r="P470" s="174"/>
    </row>
    <row r="471" spans="16:16">
      <c r="P471" s="174"/>
    </row>
    <row r="472" spans="16:16">
      <c r="P472" s="174"/>
    </row>
    <row r="473" spans="16:16">
      <c r="P473" s="174"/>
    </row>
    <row r="474" spans="16:16">
      <c r="P474" s="174"/>
    </row>
    <row r="475" spans="16:16">
      <c r="P475" s="174"/>
    </row>
    <row r="476" spans="16:16">
      <c r="P476" s="174"/>
    </row>
    <row r="477" spans="16:16">
      <c r="P477" s="174"/>
    </row>
    <row r="478" spans="16:16">
      <c r="P478" s="174"/>
    </row>
    <row r="479" spans="16:16">
      <c r="P479" s="174"/>
    </row>
    <row r="480" spans="16:16">
      <c r="P480" s="174"/>
    </row>
    <row r="481" spans="16:16">
      <c r="P481" s="174"/>
    </row>
    <row r="482" spans="16:16">
      <c r="P482" s="174"/>
    </row>
    <row r="483" spans="16:16">
      <c r="P483" s="174"/>
    </row>
    <row r="484" spans="16:16">
      <c r="P484" s="174"/>
    </row>
    <row r="485" spans="16:16">
      <c r="P485" s="174"/>
    </row>
    <row r="486" spans="16:16">
      <c r="P486" s="174"/>
    </row>
    <row r="487" spans="16:16">
      <c r="P487" s="174"/>
    </row>
    <row r="488" spans="16:16">
      <c r="P488" s="174"/>
    </row>
    <row r="489" spans="16:16">
      <c r="P489" s="174"/>
    </row>
    <row r="490" spans="16:16">
      <c r="P490" s="174"/>
    </row>
    <row r="491" spans="16:16">
      <c r="P491" s="174"/>
    </row>
    <row r="492" spans="16:16">
      <c r="P492" s="174"/>
    </row>
    <row r="493" spans="16:16">
      <c r="P493" s="174"/>
    </row>
    <row r="494" spans="16:16">
      <c r="P494" s="174"/>
    </row>
    <row r="495" spans="16:16">
      <c r="P495" s="174"/>
    </row>
    <row r="496" spans="16:16">
      <c r="P496" s="174"/>
    </row>
    <row r="497" spans="16:16">
      <c r="P497" s="174"/>
    </row>
    <row r="498" spans="16:16">
      <c r="P498" s="174"/>
    </row>
    <row r="499" spans="16:16">
      <c r="P499" s="174"/>
    </row>
    <row r="500" spans="16:16">
      <c r="P500" s="174"/>
    </row>
    <row r="501" spans="16:16">
      <c r="P501" s="174"/>
    </row>
    <row r="502" spans="16:16">
      <c r="P502" s="174"/>
    </row>
    <row r="503" spans="16:16">
      <c r="P503" s="174"/>
    </row>
    <row r="504" spans="16:16">
      <c r="P504" s="174"/>
    </row>
    <row r="505" spans="16:16">
      <c r="P505" s="174"/>
    </row>
    <row r="506" spans="16:16">
      <c r="P506" s="174"/>
    </row>
    <row r="507" spans="16:16">
      <c r="P507" s="174"/>
    </row>
    <row r="508" spans="16:16">
      <c r="P508" s="174"/>
    </row>
    <row r="509" spans="16:16">
      <c r="P509" s="174"/>
    </row>
    <row r="510" spans="16:16">
      <c r="P510" s="174"/>
    </row>
    <row r="511" spans="16:16">
      <c r="P511" s="174"/>
    </row>
    <row r="512" spans="16:16">
      <c r="P512" s="174"/>
    </row>
    <row r="513" spans="16:16">
      <c r="P513" s="174"/>
    </row>
    <row r="514" spans="16:16">
      <c r="P514" s="174"/>
    </row>
    <row r="515" spans="16:16">
      <c r="P515" s="174"/>
    </row>
    <row r="516" spans="16:16">
      <c r="P516" s="174"/>
    </row>
    <row r="517" spans="16:16">
      <c r="P517" s="174"/>
    </row>
    <row r="518" spans="16:16">
      <c r="P518" s="174"/>
    </row>
    <row r="519" spans="16:16">
      <c r="P519" s="174"/>
    </row>
    <row r="520" spans="16:16">
      <c r="P520" s="174"/>
    </row>
    <row r="521" spans="16:16">
      <c r="P521" s="174"/>
    </row>
    <row r="522" spans="16:16">
      <c r="P522" s="174"/>
    </row>
    <row r="523" spans="16:16">
      <c r="P523" s="174"/>
    </row>
    <row r="524" spans="16:16">
      <c r="P524" s="174"/>
    </row>
    <row r="525" spans="16:16">
      <c r="P525" s="174"/>
    </row>
    <row r="526" spans="16:16">
      <c r="P526" s="174"/>
    </row>
    <row r="527" spans="16:16">
      <c r="P527" s="174"/>
    </row>
    <row r="528" spans="16:16">
      <c r="P528" s="174"/>
    </row>
    <row r="529" spans="16:16">
      <c r="P529" s="174"/>
    </row>
    <row r="530" spans="16:16">
      <c r="P530" s="174"/>
    </row>
    <row r="531" spans="16:16">
      <c r="P531" s="174"/>
    </row>
    <row r="532" spans="16:16">
      <c r="P532" s="174"/>
    </row>
    <row r="533" spans="16:16">
      <c r="P533" s="174"/>
    </row>
    <row r="534" spans="16:16">
      <c r="P534" s="174"/>
    </row>
    <row r="535" spans="16:16">
      <c r="P535" s="174"/>
    </row>
    <row r="536" spans="16:16">
      <c r="P536" s="174"/>
    </row>
    <row r="537" spans="16:16">
      <c r="P537" s="174"/>
    </row>
    <row r="538" spans="16:16">
      <c r="P538" s="174"/>
    </row>
    <row r="539" spans="16:16">
      <c r="P539" s="174"/>
    </row>
    <row r="540" spans="16:16">
      <c r="P540" s="174"/>
    </row>
    <row r="541" spans="16:16">
      <c r="P541" s="174"/>
    </row>
    <row r="542" spans="16:16">
      <c r="P542" s="174"/>
    </row>
    <row r="543" spans="16:16">
      <c r="P543" s="174"/>
    </row>
    <row r="544" spans="16:16">
      <c r="P544" s="174"/>
    </row>
    <row r="545" spans="16:16">
      <c r="P545" s="174"/>
    </row>
    <row r="546" spans="16:16">
      <c r="P546" s="174"/>
    </row>
    <row r="547" spans="16:16">
      <c r="P547" s="174"/>
    </row>
    <row r="548" spans="16:16">
      <c r="P548" s="174"/>
    </row>
    <row r="549" spans="16:16">
      <c r="P549" s="174"/>
    </row>
    <row r="550" spans="16:16">
      <c r="P550" s="174"/>
    </row>
    <row r="551" spans="16:16">
      <c r="P551" s="174"/>
    </row>
    <row r="552" spans="16:16">
      <c r="P552" s="174"/>
    </row>
    <row r="553" spans="16:16">
      <c r="P553" s="174"/>
    </row>
    <row r="554" spans="16:16">
      <c r="P554" s="174"/>
    </row>
    <row r="555" spans="16:16">
      <c r="P555" s="174"/>
    </row>
    <row r="556" spans="16:16">
      <c r="P556" s="174"/>
    </row>
    <row r="557" spans="16:16">
      <c r="P557" s="174"/>
    </row>
    <row r="558" spans="16:16">
      <c r="P558" s="174"/>
    </row>
    <row r="559" spans="16:16">
      <c r="P559" s="174"/>
    </row>
    <row r="560" spans="16:16">
      <c r="P560" s="174"/>
    </row>
    <row r="561" spans="16:16">
      <c r="P561" s="174"/>
    </row>
    <row r="562" spans="16:16">
      <c r="P562" s="174"/>
    </row>
    <row r="563" spans="16:16">
      <c r="P563" s="174"/>
    </row>
    <row r="564" spans="16:16">
      <c r="P564" s="174"/>
    </row>
    <row r="565" spans="16:16">
      <c r="P565" s="174"/>
    </row>
    <row r="566" spans="16:16">
      <c r="P566" s="174"/>
    </row>
    <row r="567" spans="16:16">
      <c r="P567" s="174"/>
    </row>
    <row r="568" spans="16:16">
      <c r="P568" s="174"/>
    </row>
    <row r="569" spans="16:16">
      <c r="P569" s="174"/>
    </row>
    <row r="570" spans="16:16">
      <c r="P570" s="174"/>
    </row>
    <row r="571" spans="16:16">
      <c r="P571" s="174"/>
    </row>
    <row r="572" spans="16:16">
      <c r="P572" s="174"/>
    </row>
    <row r="573" spans="16:16">
      <c r="P573" s="174"/>
    </row>
    <row r="574" spans="16:16">
      <c r="P574" s="174"/>
    </row>
    <row r="575" spans="16:16">
      <c r="P575" s="174"/>
    </row>
    <row r="576" spans="16:16">
      <c r="P576" s="174"/>
    </row>
    <row r="577" spans="16:16">
      <c r="P577" s="174"/>
    </row>
    <row r="578" spans="16:16">
      <c r="P578" s="174"/>
    </row>
    <row r="579" spans="16:16">
      <c r="P579" s="174"/>
    </row>
    <row r="580" spans="16:16">
      <c r="P580" s="174"/>
    </row>
    <row r="581" spans="16:16">
      <c r="P581" s="174"/>
    </row>
    <row r="582" spans="16:16">
      <c r="P582" s="174"/>
    </row>
    <row r="583" spans="16:16">
      <c r="P583" s="174"/>
    </row>
    <row r="584" spans="16:16">
      <c r="P584" s="174"/>
    </row>
    <row r="585" spans="16:16">
      <c r="P585" s="174"/>
    </row>
    <row r="586" spans="16:16">
      <c r="P586" s="174"/>
    </row>
    <row r="587" spans="16:16">
      <c r="P587" s="174"/>
    </row>
    <row r="588" spans="16:16">
      <c r="P588" s="174"/>
    </row>
    <row r="589" spans="16:16">
      <c r="P589" s="174"/>
    </row>
    <row r="590" spans="16:16">
      <c r="P590" s="174"/>
    </row>
    <row r="591" spans="16:16">
      <c r="P591" s="174"/>
    </row>
    <row r="592" spans="16:16">
      <c r="P592" s="174"/>
    </row>
    <row r="593" spans="16:16">
      <c r="P593" s="174"/>
    </row>
    <row r="594" spans="16:16">
      <c r="P594" s="174"/>
    </row>
    <row r="595" spans="16:16">
      <c r="P595" s="174"/>
    </row>
    <row r="596" spans="16:16">
      <c r="P596" s="174"/>
    </row>
    <row r="597" spans="16:16">
      <c r="P597" s="174"/>
    </row>
    <row r="598" spans="16:16">
      <c r="P598" s="174"/>
    </row>
    <row r="599" spans="16:16">
      <c r="P599" s="174"/>
    </row>
    <row r="600" spans="16:16">
      <c r="P600" s="174"/>
    </row>
    <row r="601" spans="16:16">
      <c r="P601" s="174"/>
    </row>
    <row r="602" spans="16:16">
      <c r="P602" s="174"/>
    </row>
    <row r="603" spans="16:16">
      <c r="P603" s="174"/>
    </row>
    <row r="604" spans="16:16">
      <c r="P604" s="174"/>
    </row>
    <row r="605" spans="16:16">
      <c r="P605" s="174"/>
    </row>
    <row r="606" spans="16:16">
      <c r="P606" s="174"/>
    </row>
    <row r="607" spans="16:16">
      <c r="P607" s="174"/>
    </row>
    <row r="608" spans="16:16">
      <c r="P608" s="174"/>
    </row>
    <row r="609" spans="16:16">
      <c r="P609" s="174"/>
    </row>
    <row r="610" spans="16:16">
      <c r="P610" s="174"/>
    </row>
    <row r="611" spans="16:16">
      <c r="P611" s="174"/>
    </row>
    <row r="612" spans="16:16">
      <c r="P612" s="174"/>
    </row>
    <row r="613" spans="16:16">
      <c r="P613" s="174"/>
    </row>
    <row r="614" spans="16:16">
      <c r="P614" s="174"/>
    </row>
    <row r="615" spans="16:16">
      <c r="P615" s="174"/>
    </row>
    <row r="616" spans="16:16">
      <c r="P616" s="174"/>
    </row>
    <row r="617" spans="16:16">
      <c r="P617" s="174"/>
    </row>
    <row r="618" spans="16:16">
      <c r="P618" s="174"/>
    </row>
    <row r="619" spans="16:16">
      <c r="P619" s="174"/>
    </row>
    <row r="620" spans="16:16">
      <c r="P620" s="174"/>
    </row>
    <row r="621" spans="16:16">
      <c r="P621" s="174"/>
    </row>
    <row r="622" spans="16:16">
      <c r="P622" s="174"/>
    </row>
    <row r="623" spans="16:16">
      <c r="P623" s="174"/>
    </row>
    <row r="624" spans="16:16">
      <c r="P624" s="174"/>
    </row>
    <row r="625" spans="16:16">
      <c r="P625" s="174"/>
    </row>
    <row r="626" spans="16:16">
      <c r="P626" s="174"/>
    </row>
    <row r="627" spans="16:16">
      <c r="P627" s="174"/>
    </row>
    <row r="628" spans="16:16">
      <c r="P628" s="174"/>
    </row>
    <row r="629" spans="16:16">
      <c r="P629" s="174"/>
    </row>
    <row r="630" spans="16:16">
      <c r="P630" s="174"/>
    </row>
    <row r="631" spans="16:16">
      <c r="P631" s="174"/>
    </row>
    <row r="632" spans="16:16">
      <c r="P632" s="174"/>
    </row>
    <row r="633" spans="16:16">
      <c r="P633" s="174"/>
    </row>
    <row r="634" spans="16:16">
      <c r="P634" s="174"/>
    </row>
    <row r="635" spans="16:16">
      <c r="P635" s="174"/>
    </row>
    <row r="636" spans="16:16">
      <c r="P636" s="174"/>
    </row>
    <row r="637" spans="16:16">
      <c r="P637" s="174"/>
    </row>
    <row r="638" spans="16:16">
      <c r="P638" s="174"/>
    </row>
    <row r="639" spans="16:16">
      <c r="P639" s="174"/>
    </row>
    <row r="640" spans="16:16">
      <c r="P640" s="174"/>
    </row>
    <row r="641" spans="16:16">
      <c r="P641" s="174"/>
    </row>
    <row r="642" spans="16:16">
      <c r="P642" s="174"/>
    </row>
    <row r="643" spans="16:16">
      <c r="P643" s="174"/>
    </row>
    <row r="644" spans="16:16">
      <c r="P644" s="174"/>
    </row>
    <row r="645" spans="16:16">
      <c r="P645" s="174"/>
    </row>
    <row r="646" spans="16:16">
      <c r="P646" s="174"/>
    </row>
    <row r="647" spans="16:16">
      <c r="P647" s="174"/>
    </row>
    <row r="648" spans="16:16">
      <c r="P648" s="174"/>
    </row>
    <row r="649" spans="16:16">
      <c r="P649" s="174"/>
    </row>
    <row r="650" spans="16:16">
      <c r="P650" s="174"/>
    </row>
    <row r="651" spans="16:16">
      <c r="P651" s="174"/>
    </row>
    <row r="652" spans="16:16">
      <c r="P652" s="174"/>
    </row>
    <row r="653" spans="16:16">
      <c r="P653" s="174"/>
    </row>
    <row r="654" spans="16:16">
      <c r="P654" s="174"/>
    </row>
    <row r="655" spans="16:16">
      <c r="P655" s="174"/>
    </row>
    <row r="656" spans="16:16">
      <c r="P656" s="174"/>
    </row>
    <row r="657" spans="16:16">
      <c r="P657" s="174"/>
    </row>
    <row r="658" spans="16:16">
      <c r="P658" s="174"/>
    </row>
    <row r="659" spans="16:16">
      <c r="P659" s="174"/>
    </row>
    <row r="660" spans="16:16">
      <c r="P660" s="174"/>
    </row>
    <row r="661" spans="16:16">
      <c r="P661" s="174"/>
    </row>
    <row r="662" spans="16:16">
      <c r="P662" s="174"/>
    </row>
    <row r="663" spans="16:16">
      <c r="P663" s="174"/>
    </row>
    <row r="664" spans="16:16">
      <c r="P664" s="174"/>
    </row>
    <row r="665" spans="16:16">
      <c r="P665" s="174"/>
    </row>
    <row r="666" spans="16:16">
      <c r="P666" s="174"/>
    </row>
    <row r="667" spans="16:16">
      <c r="P667" s="174"/>
    </row>
    <row r="668" spans="16:16">
      <c r="P668" s="174"/>
    </row>
    <row r="669" spans="16:16">
      <c r="P669" s="174"/>
    </row>
    <row r="670" spans="16:16">
      <c r="P670" s="174"/>
    </row>
    <row r="671" spans="16:16">
      <c r="P671" s="174"/>
    </row>
    <row r="672" spans="16:16">
      <c r="P672" s="174"/>
    </row>
    <row r="673" spans="16:16">
      <c r="P673" s="174"/>
    </row>
    <row r="674" spans="16:16">
      <c r="P674" s="174"/>
    </row>
    <row r="675" spans="16:16">
      <c r="P675" s="174"/>
    </row>
    <row r="676" spans="16:16">
      <c r="P676" s="174"/>
    </row>
    <row r="677" spans="16:16">
      <c r="P677" s="174"/>
    </row>
    <row r="678" spans="16:16">
      <c r="P678" s="174"/>
    </row>
    <row r="679" spans="16:16">
      <c r="P679" s="174"/>
    </row>
    <row r="680" spans="16:16">
      <c r="P680" s="174"/>
    </row>
    <row r="681" spans="16:16">
      <c r="P681" s="174"/>
    </row>
    <row r="682" spans="16:16">
      <c r="P682" s="174"/>
    </row>
    <row r="683" spans="16:16">
      <c r="P683" s="174"/>
    </row>
    <row r="684" spans="16:16">
      <c r="P684" s="174"/>
    </row>
    <row r="685" spans="16:16">
      <c r="P685" s="174"/>
    </row>
    <row r="686" spans="16:16">
      <c r="P686" s="174"/>
    </row>
    <row r="687" spans="16:16">
      <c r="P687" s="174"/>
    </row>
    <row r="688" spans="16:16">
      <c r="P688" s="174"/>
    </row>
    <row r="689" spans="16:16">
      <c r="P689" s="174"/>
    </row>
    <row r="690" spans="16:16">
      <c r="P690" s="174"/>
    </row>
    <row r="691" spans="16:16">
      <c r="P691" s="174"/>
    </row>
    <row r="692" spans="16:16">
      <c r="P692" s="174"/>
    </row>
    <row r="693" spans="16:16">
      <c r="P693" s="174"/>
    </row>
    <row r="694" spans="16:16">
      <c r="P694" s="174"/>
    </row>
    <row r="695" spans="16:16">
      <c r="P695" s="174"/>
    </row>
    <row r="696" spans="16:16">
      <c r="P696" s="174"/>
    </row>
    <row r="697" spans="16:16">
      <c r="P697" s="174"/>
    </row>
    <row r="698" spans="16:16">
      <c r="P698" s="174"/>
    </row>
    <row r="699" spans="16:16">
      <c r="P699" s="174"/>
    </row>
    <row r="700" spans="16:16">
      <c r="P700" s="174"/>
    </row>
    <row r="701" spans="16:16">
      <c r="P701" s="174"/>
    </row>
    <row r="702" spans="16:16">
      <c r="P702" s="174"/>
    </row>
    <row r="703" spans="16:16">
      <c r="P703" s="174"/>
    </row>
    <row r="704" spans="16:16">
      <c r="P704" s="174"/>
    </row>
    <row r="705" spans="16:16">
      <c r="P705" s="174"/>
    </row>
    <row r="706" spans="16:16">
      <c r="P706" s="174"/>
    </row>
    <row r="707" spans="16:16">
      <c r="P707" s="174"/>
    </row>
    <row r="708" spans="16:16">
      <c r="P708" s="174"/>
    </row>
    <row r="709" spans="16:16">
      <c r="P709" s="174"/>
    </row>
    <row r="710" spans="16:16">
      <c r="P710" s="174"/>
    </row>
    <row r="711" spans="16:16">
      <c r="P711" s="174"/>
    </row>
    <row r="712" spans="16:16">
      <c r="P712" s="174"/>
    </row>
    <row r="713" spans="16:16">
      <c r="P713" s="174"/>
    </row>
    <row r="714" spans="16:16">
      <c r="P714" s="174"/>
    </row>
    <row r="715" spans="16:16">
      <c r="P715" s="174"/>
    </row>
    <row r="716" spans="16:16">
      <c r="P716" s="174"/>
    </row>
    <row r="717" spans="16:16">
      <c r="P717" s="174"/>
    </row>
    <row r="718" spans="16:16">
      <c r="P718" s="174"/>
    </row>
    <row r="719" spans="16:16">
      <c r="P719" s="174"/>
    </row>
    <row r="720" spans="16:16">
      <c r="P720" s="174"/>
    </row>
    <row r="721" spans="16:16">
      <c r="P721" s="174"/>
    </row>
    <row r="722" spans="16:16">
      <c r="P722" s="174"/>
    </row>
    <row r="723" spans="16:16">
      <c r="P723" s="174"/>
    </row>
    <row r="724" spans="16:16">
      <c r="P724" s="174"/>
    </row>
    <row r="725" spans="16:16">
      <c r="P725" s="174"/>
    </row>
    <row r="726" spans="16:16">
      <c r="P726" s="174"/>
    </row>
    <row r="727" spans="16:16">
      <c r="P727" s="174"/>
    </row>
    <row r="728" spans="16:16">
      <c r="P728" s="174"/>
    </row>
    <row r="729" spans="16:16">
      <c r="P729" s="174"/>
    </row>
    <row r="730" spans="16:16">
      <c r="P730" s="174"/>
    </row>
    <row r="731" spans="16:16">
      <c r="P731" s="174"/>
    </row>
    <row r="732" spans="16:16">
      <c r="P732" s="174"/>
    </row>
    <row r="733" spans="16:16">
      <c r="P733" s="174"/>
    </row>
    <row r="734" spans="16:16">
      <c r="P734" s="174"/>
    </row>
    <row r="735" spans="16:16">
      <c r="P735" s="174"/>
    </row>
    <row r="736" spans="16:16">
      <c r="P736" s="174"/>
    </row>
    <row r="737" spans="16:16">
      <c r="P737" s="174"/>
    </row>
    <row r="738" spans="16:16">
      <c r="P738" s="174"/>
    </row>
    <row r="739" spans="16:16">
      <c r="P739" s="174"/>
    </row>
    <row r="740" spans="16:16">
      <c r="P740" s="174"/>
    </row>
    <row r="741" spans="16:16">
      <c r="P741" s="174"/>
    </row>
    <row r="742" spans="16:16">
      <c r="P742" s="174"/>
    </row>
    <row r="743" spans="16:16">
      <c r="P743" s="174"/>
    </row>
    <row r="744" spans="16:16">
      <c r="P744" s="174"/>
    </row>
    <row r="745" spans="16:16">
      <c r="P745" s="174"/>
    </row>
    <row r="746" spans="16:16">
      <c r="P746" s="174"/>
    </row>
    <row r="747" spans="16:16">
      <c r="P747" s="174"/>
    </row>
    <row r="748" spans="16:16">
      <c r="P748" s="174"/>
    </row>
    <row r="749" spans="16:16">
      <c r="P749" s="174"/>
    </row>
    <row r="750" spans="16:16">
      <c r="P750" s="174"/>
    </row>
    <row r="751" spans="16:16">
      <c r="P751" s="174"/>
    </row>
    <row r="752" spans="16:16">
      <c r="P752" s="174"/>
    </row>
    <row r="753" spans="16:16">
      <c r="P753" s="174"/>
    </row>
    <row r="754" spans="16:16">
      <c r="P754" s="174"/>
    </row>
    <row r="755" spans="16:16">
      <c r="P755" s="174"/>
    </row>
    <row r="756" spans="16:16">
      <c r="P756" s="174"/>
    </row>
    <row r="757" spans="16:16">
      <c r="P757" s="174"/>
    </row>
    <row r="758" spans="16:16">
      <c r="P758" s="174"/>
    </row>
    <row r="759" spans="16:16">
      <c r="P759" s="174"/>
    </row>
    <row r="760" spans="16:16">
      <c r="P760" s="174"/>
    </row>
    <row r="761" spans="16:16">
      <c r="P761" s="174"/>
    </row>
    <row r="762" spans="16:16">
      <c r="P762" s="174"/>
    </row>
    <row r="763" spans="16:16">
      <c r="P763" s="174"/>
    </row>
    <row r="764" spans="16:16">
      <c r="P764" s="174"/>
    </row>
    <row r="765" spans="16:16">
      <c r="P765" s="174"/>
    </row>
    <row r="766" spans="16:16">
      <c r="P766" s="174"/>
    </row>
    <row r="767" spans="16:16">
      <c r="P767" s="174"/>
    </row>
    <row r="768" spans="16:16">
      <c r="P768" s="174"/>
    </row>
    <row r="769" spans="16:16">
      <c r="P769" s="174"/>
    </row>
    <row r="770" spans="16:16">
      <c r="P770" s="174"/>
    </row>
    <row r="771" spans="16:16">
      <c r="P771" s="174"/>
    </row>
    <row r="772" spans="16:16">
      <c r="P772" s="174"/>
    </row>
    <row r="773" spans="16:16">
      <c r="P773" s="174"/>
    </row>
    <row r="774" spans="16:16">
      <c r="P774" s="174"/>
    </row>
    <row r="775" spans="16:16">
      <c r="P775" s="174"/>
    </row>
    <row r="776" spans="16:16">
      <c r="P776" s="174"/>
    </row>
    <row r="777" spans="16:16">
      <c r="P777" s="174"/>
    </row>
    <row r="778" spans="16:16">
      <c r="P778" s="174"/>
    </row>
    <row r="779" spans="16:16">
      <c r="P779" s="174"/>
    </row>
    <row r="780" spans="16:16">
      <c r="P780" s="174"/>
    </row>
    <row r="781" spans="16:16">
      <c r="P781" s="174"/>
    </row>
    <row r="782" spans="16:16">
      <c r="P782" s="174"/>
    </row>
    <row r="783" spans="16:16">
      <c r="P783" s="174"/>
    </row>
    <row r="784" spans="16:16">
      <c r="P784" s="174"/>
    </row>
    <row r="785" spans="16:16">
      <c r="P785" s="174"/>
    </row>
    <row r="786" spans="16:16">
      <c r="P786" s="174"/>
    </row>
    <row r="787" spans="16:16">
      <c r="P787" s="174"/>
    </row>
    <row r="788" spans="16:16">
      <c r="P788" s="174"/>
    </row>
    <row r="789" spans="16:16">
      <c r="P789" s="174"/>
    </row>
    <row r="790" spans="16:16">
      <c r="P790" s="174"/>
    </row>
    <row r="791" spans="16:16">
      <c r="P791" s="174"/>
    </row>
    <row r="792" spans="16:16">
      <c r="P792" s="174"/>
    </row>
    <row r="793" spans="16:16">
      <c r="P793" s="174"/>
    </row>
    <row r="794" spans="16:16">
      <c r="P794" s="174"/>
    </row>
    <row r="795" spans="16:16">
      <c r="P795" s="174"/>
    </row>
    <row r="796" spans="16:16">
      <c r="P796" s="174"/>
    </row>
    <row r="797" spans="16:16">
      <c r="P797" s="174"/>
    </row>
    <row r="798" spans="16:16">
      <c r="P798" s="174"/>
    </row>
    <row r="799" spans="16:16">
      <c r="P799" s="174"/>
    </row>
    <row r="800" spans="16:16">
      <c r="P800" s="174"/>
    </row>
    <row r="801" spans="16:16">
      <c r="P801" s="174"/>
    </row>
    <row r="802" spans="16:16">
      <c r="P802" s="174"/>
    </row>
    <row r="803" spans="16:16">
      <c r="P803" s="174"/>
    </row>
    <row r="804" spans="16:16">
      <c r="P804" s="174"/>
    </row>
    <row r="805" spans="16:16">
      <c r="P805" s="174"/>
    </row>
    <row r="806" spans="16:16">
      <c r="P806" s="174"/>
    </row>
    <row r="807" spans="16:16">
      <c r="P807" s="174"/>
    </row>
    <row r="808" spans="16:16">
      <c r="P808" s="174"/>
    </row>
    <row r="809" spans="16:16">
      <c r="P809" s="174"/>
    </row>
    <row r="810" spans="16:16">
      <c r="P810" s="174"/>
    </row>
    <row r="811" spans="16:16">
      <c r="P811" s="174"/>
    </row>
    <row r="812" spans="16:16">
      <c r="P812" s="174"/>
    </row>
    <row r="813" spans="16:16">
      <c r="P813" s="174"/>
    </row>
    <row r="814" spans="16:16">
      <c r="P814" s="174"/>
    </row>
    <row r="815" spans="16:16">
      <c r="P815" s="174"/>
    </row>
    <row r="816" spans="16:16">
      <c r="P816" s="174"/>
    </row>
    <row r="817" spans="16:16">
      <c r="P817" s="174"/>
    </row>
    <row r="818" spans="16:16">
      <c r="P818" s="174"/>
    </row>
    <row r="819" spans="16:16">
      <c r="P819" s="174"/>
    </row>
    <row r="820" spans="16:16">
      <c r="P820" s="174"/>
    </row>
    <row r="821" spans="16:16">
      <c r="P821" s="174"/>
    </row>
    <row r="822" spans="16:16">
      <c r="P822" s="174"/>
    </row>
    <row r="823" spans="16:16">
      <c r="P823" s="174"/>
    </row>
    <row r="824" spans="16:16">
      <c r="P824" s="174"/>
    </row>
    <row r="825" spans="16:16">
      <c r="P825" s="174"/>
    </row>
    <row r="826" spans="16:16">
      <c r="P826" s="174"/>
    </row>
    <row r="827" spans="16:16">
      <c r="P827" s="174"/>
    </row>
    <row r="828" spans="16:16">
      <c r="P828" s="174"/>
    </row>
    <row r="829" spans="16:16">
      <c r="P829" s="174"/>
    </row>
    <row r="830" spans="16:16">
      <c r="P830" s="174"/>
    </row>
    <row r="831" spans="16:16">
      <c r="P831" s="174"/>
    </row>
    <row r="832" spans="16:16">
      <c r="P832" s="174"/>
    </row>
    <row r="833" spans="16:16">
      <c r="P833" s="174"/>
    </row>
    <row r="834" spans="16:16">
      <c r="P834" s="174"/>
    </row>
    <row r="835" spans="16:16">
      <c r="P835" s="174"/>
    </row>
    <row r="836" spans="16:16">
      <c r="P836" s="174"/>
    </row>
    <row r="837" spans="16:16">
      <c r="P837" s="174"/>
    </row>
    <row r="838" spans="16:16">
      <c r="P838" s="174"/>
    </row>
    <row r="839" spans="16:16">
      <c r="P839" s="174"/>
    </row>
    <row r="840" spans="16:16">
      <c r="P840" s="174"/>
    </row>
    <row r="841" spans="16:16">
      <c r="P841" s="174"/>
    </row>
    <row r="842" spans="16:16">
      <c r="P842" s="174"/>
    </row>
    <row r="843" spans="16:16">
      <c r="P843" s="174"/>
    </row>
    <row r="844" spans="16:16">
      <c r="P844" s="174"/>
    </row>
    <row r="845" spans="16:16">
      <c r="P845" s="174"/>
    </row>
    <row r="846" spans="16:16">
      <c r="P846" s="174"/>
    </row>
    <row r="847" spans="16:16">
      <c r="P847" s="174"/>
    </row>
    <row r="848" spans="16:16">
      <c r="P848" s="174"/>
    </row>
    <row r="849" spans="16:16">
      <c r="P849" s="174"/>
    </row>
    <row r="850" spans="16:16">
      <c r="P850" s="174"/>
    </row>
    <row r="851" spans="16:16">
      <c r="P851" s="174"/>
    </row>
    <row r="852" spans="16:16">
      <c r="P852" s="174"/>
    </row>
    <row r="853" spans="16:16">
      <c r="P853" s="174"/>
    </row>
    <row r="854" spans="16:16">
      <c r="P854" s="174"/>
    </row>
    <row r="855" spans="16:16">
      <c r="P855" s="174"/>
    </row>
    <row r="856" spans="16:16">
      <c r="P856" s="174"/>
    </row>
    <row r="857" spans="16:16">
      <c r="P857" s="174"/>
    </row>
    <row r="858" spans="16:16">
      <c r="P858" s="174"/>
    </row>
    <row r="859" spans="16:16">
      <c r="P859" s="174"/>
    </row>
    <row r="860" spans="16:16">
      <c r="P860" s="174"/>
    </row>
    <row r="861" spans="16:16">
      <c r="P861" s="174"/>
    </row>
    <row r="862" spans="16:16">
      <c r="P862" s="174"/>
    </row>
    <row r="863" spans="16:16">
      <c r="P863" s="174"/>
    </row>
    <row r="864" spans="16:16">
      <c r="P864" s="174"/>
    </row>
    <row r="865" spans="16:16">
      <c r="P865" s="174"/>
    </row>
  </sheetData>
  <protectedRanges>
    <protectedRange sqref="G384:L384" name="Range74"/>
    <protectedRange sqref="A23:I24" name="Range72"/>
    <protectedRange sqref="J173:L174;J179:L179;I180:I181;I178:L178;J181:L181" name="Range71"/>
    <protectedRange sqref="A9:L9" name="Range69"/>
    <protectedRange sqref="K23:L24" name="Range67"/>
    <protectedRange sqref="L21" name="Range65"/>
    <protectedRange sqref="I379:L380" name="Range61"/>
    <protectedRange sqref="I373:L373" name="Range59"/>
    <protectedRange sqref="I341:L341;L259;L195;L200;I273:L273;I334:L334;L190;I270:L270;L267;L242;L192;L244:L251;L209;L221;L231;L213;L218;L202;I365:L365" name="Range53"/>
    <protectedRange sqref="J335:L335" name="Range51"/>
    <protectedRange sqref="I180:L180;I195:K196;J231:K231;I190:K192;I221:K224;I335;I187:L187;J175:L175;I209:K213;I366:L366;I218:K218;I200:K202;I242:K251;I326:L327;I369:L370;I349:L357;I360:L361;I338;I173:I174;J173:L173;I205:L205;L191;L196;L201;L210:L212;L222:L224;I232:L237;L243;I254:L255;J58:L59;I259:K259;I258:L258;I274:L274;I331:L331;I345:L345;I178:L178;I197:L197;I225:L227;I278:L287;I290:L291;I294:L295;I298:L299;I302:L302;I305:L305;I262:L263;I315:L323;J164:L164;J154:L154;J134:L134;J108:L112;J92:L92;J84:L84;J55:L55;I308:L309" name="Range37"/>
    <protectedRange sqref="I231" name="Range33"/>
    <protectedRange sqref="I175" name="Range23"/>
    <protectedRange sqref="I164" name="Range21"/>
    <protectedRange sqref="I153:L153;I154" name="Range19"/>
    <protectedRange sqref="I140:L141" name="Socialines ismokos 2.7"/>
    <protectedRange sqref="I130:L130" name="Imokos 2.6.4"/>
    <protectedRange sqref="I122:L122" name="Imokos i ES 2.6.1.1"/>
    <protectedRange sqref="I107:L107;I108:I112" name="dOTACIJOS 2.5.3"/>
    <protectedRange sqref="I97:L98" name="Dotacijos"/>
    <protectedRange sqref="I84" name="Turto islaidos 2.3.2.1"/>
    <protectedRange sqref="I73:L75" name="Turto islaidos 2.3.1.2"/>
    <protectedRange sqref="I54;I52" name="Range3"/>
    <protectedRange sqref="I35:I36" name="Islaidos 2.1"/>
    <protectedRange sqref="I40:L40;J35:L36;I45:I51" name="Islaidos 2.2"/>
    <protectedRange sqref="I68:L70" name="Turto islaidos 2.3"/>
    <protectedRange sqref="I78:L80" name="Turto islaidos 2.3.1.3"/>
    <protectedRange sqref="I91:L91;I89:L89;I92" name="Subsidijos 2.4"/>
    <protectedRange sqref="I102:L103" name="Dotacijos 2.5.2.1"/>
    <protectedRange sqref="I117:L118" name="iMOKOS I es 2.6"/>
    <protectedRange sqref="I126:L126" name="Imokos i ES 2.6.3.1"/>
    <protectedRange sqref="I134" name="Imokos 2.6.5.1"/>
    <protectedRange sqref="I145:L149" name="Range18"/>
    <protectedRange sqref="I159:L161" name="Range20"/>
    <protectedRange sqref="I169:L169" name="Range22"/>
    <protectedRange sqref="I267:K267" name="Range38"/>
    <protectedRange sqref="I330:L330" name="Range50"/>
    <protectedRange sqref="J338:L338" name="Range52"/>
    <protectedRange sqref="I344:L344" name="Range54"/>
    <protectedRange sqref="I376:L376" name="Range60"/>
    <protectedRange sqref="B6:L6" name="Range62"/>
    <protectedRange sqref="L20" name="Range64"/>
    <protectedRange sqref="L22" name="Range66"/>
    <protectedRange sqref="I25:L25" name="Range68"/>
    <protectedRange sqref="J54:L54;J45:L52;I56:L57;I55;I60:L63;I58:I59" name="Range57"/>
    <protectedRange sqref="H26;A19:F22;H19:J22;G19:G20;G22" name="Range73"/>
    <protectedRange sqref="I235:L237" name="Range55"/>
  </protectedRanges>
  <customSheetViews>
    <customSheetView guid="{DEAD3D29-059E-486C-AD0E-87404C0BECF8}" showPageBreaks="1" zeroValues="0" hiddenColumns="1" state="hidden" topLeftCell="A40">
      <selection activeCell="I64" sqref="I64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0F6C7AC1-7ABB-40A6-B210-0DE58FC3C6C5}" showPageBreaks="1" zeroValues="0" hiddenColumns="1" state="hidden" topLeftCell="A40">
      <selection activeCell="I64" sqref="I64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A64B7B98-B658-4E89-BA3D-F49D1265D61E}" zeroValues="0" hiddenColumns="1" state="hidden" topLeftCell="A40">
      <selection activeCell="I64" sqref="I64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758123A7-07DC-4CFE-A1C3-A6CC304C1338}" showPageBreaks="1" zeroValues="0" hiddenColumns="1" state="hidden" topLeftCell="A40">
      <selection activeCell="I64" sqref="I64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75BFD04C-8D34-49C9-A422-0335B0ABD698}" showPageBreaks="1" zeroValues="0" hiddenColumns="1" state="hidden" topLeftCell="A40">
      <selection activeCell="I64" sqref="I64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4837D77B-C401-4018-A777-ED8FA242E629}" zeroValues="0" hiddenColumns="1" state="hidden" topLeftCell="A40">
      <selection activeCell="I64" sqref="I64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47D04100-FABF-4D8C-9C0A-1DEC9335BC02}" zeroValues="0" hiddenColumns="1" state="hidden" topLeftCell="A40">
      <selection activeCell="I64" sqref="I64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112AFAC2-77EA-44AA-BEEF-6812D11534CE}" zeroValues="0" hiddenColumns="1" state="hidden" topLeftCell="A40">
      <selection activeCell="I64" sqref="I64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05B54777-5D6F-4067-9B5E-F0A938B54982}" showPageBreaks="1" zeroValues="0" hiddenColumns="1" topLeftCell="A289">
      <selection activeCell="A215" sqref="A215:G215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9B727EDB-49B4-42DC-BF97-3A35178E0BFD}" zeroValues="0" hiddenColumns="1" showRuler="0">
      <selection activeCell="J1" sqref="J1:L5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D669FC1B-AE0B-4417-8D6F-8460D68D5677}" zeroValues="0" hiddenColumns="1">
      <selection activeCell="J1" sqref="J1:L5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DF4717B8-E960-4300-AF40-4AC5F93B40E3}" showPageBreaks="1" zeroValues="0" hiddenColumns="1" showRuler="0">
      <selection activeCell="Q182" sqref="Q182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5FCAC33A-47AA-47EB-BE57-8622821F3718}" showPageBreaks="1" zeroValues="0" hiddenColumns="1" state="hidden" topLeftCell="A40">
      <selection activeCell="I64" sqref="I64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B9470AF3-226B-4213-A7B5-37AA221FCC86}" showPageBreaks="1" zeroValues="0" hiddenColumns="1" state="hidden" topLeftCell="A40">
      <selection activeCell="I64" sqref="I64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F677807F-46FD-43C6-BB8F-08ECC7636E03}" showPageBreaks="1" zeroValues="0" hiddenColumns="1" state="hidden" topLeftCell="A40">
      <selection activeCell="I64" sqref="I64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7A632666-DBD4-4CFF-BD05-66382BD6FB9E}" showPageBreaks="1" zeroValues="0" hiddenColumns="1" state="hidden" topLeftCell="A40">
      <selection activeCell="I64" sqref="I64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  <customSheetView guid="{57A1E72B-DFC1-4C5D-ABA7-C1A26EB31789}" showPageBreaks="1" zeroValues="0" hiddenColumns="1" state="hidden" topLeftCell="A40">
      <selection activeCell="I64" sqref="I64"/>
      <pageMargins left="0.551181102362205" right="0.118110236220472" top="0.47244094488189" bottom="0.393700787401575" header="0.236220472440945" footer="0.15748031496063"/>
      <pageSetup paperSize="9" firstPageNumber="0" orientation="portrait" useFirstPageNumber="1"/>
      <headerFooter alignWithMargins="0">
        <oddHeader>&amp;C&amp;P</oddHeader>
      </headerFooter>
    </customSheetView>
  </customSheetViews>
  <mergeCells count="31">
    <mergeCell ref="G6:K6"/>
    <mergeCell ref="A7:L7"/>
    <mergeCell ref="G8:K8"/>
    <mergeCell ref="A9:L9"/>
    <mergeCell ref="G10:K10"/>
    <mergeCell ref="G11:K11"/>
    <mergeCell ref="B13:L13"/>
    <mergeCell ref="G15:K15"/>
    <mergeCell ref="G16:K16"/>
    <mergeCell ref="E17:K17"/>
    <mergeCell ref="A18:L18"/>
    <mergeCell ref="C22:I22"/>
    <mergeCell ref="G25:H25"/>
    <mergeCell ref="I27:J27"/>
    <mergeCell ref="A29:F29"/>
    <mergeCell ref="A53:F53"/>
    <mergeCell ref="A90:F90"/>
    <mergeCell ref="A135:F135"/>
    <mergeCell ref="A179:F179"/>
    <mergeCell ref="A217:F217"/>
    <mergeCell ref="A264:F264"/>
    <mergeCell ref="A310:F310"/>
    <mergeCell ref="A363:F363"/>
    <mergeCell ref="K385:L385"/>
    <mergeCell ref="D388:G388"/>
    <mergeCell ref="K388:L388"/>
    <mergeCell ref="G27:G28"/>
    <mergeCell ref="H27:H28"/>
    <mergeCell ref="K27:K28"/>
    <mergeCell ref="L27:L28"/>
    <mergeCell ref="A27:F28"/>
  </mergeCells>
  <pageMargins left="0.551181102362205" right="0.118110236220472" top="0.47244094488189" bottom="0.393700787401575" header="0.236220472440945" footer="0.15748031496063"/>
  <pageSetup paperSize="9" firstPageNumber="0" orientation="portrait" useFirstPageNumber="1"/>
  <headerFooter alignWithMargins="0">
    <oddHeader>&amp;C&amp;P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I851"/>
  <sheetViews>
    <sheetView showZeros="0" tabSelected="1" zoomScale="124" zoomScaleNormal="124" zoomScaleSheetLayoutView="120" workbookViewId="0">
      <selection activeCell="Q9" sqref="Q9"/>
    </sheetView>
  </sheetViews>
  <sheetFormatPr defaultColWidth="9.11111111111111" defaultRowHeight="13.2"/>
  <cols>
    <col min="1" max="4" width="2" style="80" customWidth="1"/>
    <col min="5" max="5" width="2.11111111111111" style="80" customWidth="1"/>
    <col min="6" max="6" width="3.55555555555556" style="81" customWidth="1"/>
    <col min="7" max="7" width="34.3333333333333" style="80" customWidth="1"/>
    <col min="8" max="8" width="4.66666666666667" style="80" customWidth="1"/>
    <col min="9" max="9" width="10.3333333333333" style="80" customWidth="1"/>
    <col min="10" max="10" width="11.6666666666667" style="80" customWidth="1"/>
    <col min="11" max="11" width="12.4444444444444" style="80" customWidth="1"/>
    <col min="12" max="12" width="11.1111111111111" style="80" customWidth="1"/>
    <col min="13" max="13" width="0.111111111111111" style="80" hidden="1" customWidth="1"/>
    <col min="14" max="14" width="6.11111111111111" style="80" hidden="1" customWidth="1"/>
    <col min="15" max="15" width="8.88888888888889" style="80" hidden="1" customWidth="1"/>
    <col min="16" max="16" width="9.11111111111111" style="80" hidden="1" customWidth="1"/>
    <col min="17" max="17" width="34.4444444444444" style="80" customWidth="1"/>
    <col min="18" max="16384" width="9.11111111111111" style="80"/>
  </cols>
  <sheetData>
    <row r="1" ht="15" customHeight="1" spans="1:35">
      <c r="A1" s="82"/>
      <c r="B1" s="82"/>
      <c r="C1" s="82"/>
      <c r="D1" s="82"/>
      <c r="E1" s="82"/>
      <c r="F1" s="83"/>
      <c r="G1" s="84"/>
      <c r="H1" s="85"/>
      <c r="I1" s="168"/>
      <c r="J1" s="92" t="s">
        <v>561</v>
      </c>
      <c r="K1" s="92"/>
      <c r="L1" s="92"/>
      <c r="M1" s="169"/>
      <c r="N1" s="170"/>
      <c r="O1" s="170"/>
      <c r="P1" s="170"/>
      <c r="Q1" s="174"/>
      <c r="R1" s="174"/>
      <c r="S1" s="174"/>
      <c r="T1" s="174"/>
      <c r="U1" s="174"/>
      <c r="V1" s="174"/>
      <c r="W1" s="174"/>
      <c r="X1" s="174"/>
      <c r="Y1" s="174"/>
      <c r="Z1" s="174"/>
      <c r="AA1" s="174"/>
      <c r="AB1" s="174"/>
      <c r="AC1" s="174"/>
      <c r="AD1" s="174"/>
      <c r="AE1" s="174"/>
      <c r="AF1" s="174"/>
      <c r="AG1" s="174"/>
      <c r="AH1" s="174"/>
      <c r="AI1" s="174"/>
    </row>
    <row r="2" ht="14.25" customHeight="1" spans="1:35">
      <c r="A2" s="82"/>
      <c r="B2" s="82"/>
      <c r="C2" s="82"/>
      <c r="D2" s="82"/>
      <c r="E2" s="82"/>
      <c r="F2" s="83"/>
      <c r="G2" s="82"/>
      <c r="H2" s="86"/>
      <c r="I2" s="102"/>
      <c r="J2" s="92" t="s">
        <v>182</v>
      </c>
      <c r="K2" s="92"/>
      <c r="L2" s="92"/>
      <c r="M2" s="169"/>
      <c r="N2" s="170"/>
      <c r="O2" s="170"/>
      <c r="P2" s="170"/>
      <c r="Q2" s="174"/>
      <c r="R2" s="174"/>
      <c r="S2" s="174"/>
      <c r="T2" s="174"/>
      <c r="U2" s="174"/>
      <c r="V2" s="174"/>
      <c r="W2" s="174"/>
      <c r="X2" s="174"/>
      <c r="Y2" s="174"/>
      <c r="Z2" s="174"/>
      <c r="AA2" s="174"/>
      <c r="AB2" s="174"/>
      <c r="AC2" s="174"/>
      <c r="AD2" s="174"/>
      <c r="AE2" s="174"/>
      <c r="AF2" s="174"/>
      <c r="AG2" s="174"/>
      <c r="AH2" s="174"/>
      <c r="AI2" s="174"/>
    </row>
    <row r="3" ht="13.5" customHeight="1" spans="1:35">
      <c r="A3" s="82"/>
      <c r="B3" s="82"/>
      <c r="C3" s="82"/>
      <c r="D3" s="82"/>
      <c r="E3" s="82"/>
      <c r="F3" s="83"/>
      <c r="G3" s="82"/>
      <c r="H3" s="87"/>
      <c r="I3" s="86"/>
      <c r="J3" s="92" t="s">
        <v>183</v>
      </c>
      <c r="K3" s="92"/>
      <c r="L3" s="92"/>
      <c r="M3" s="169"/>
      <c r="N3" s="170"/>
      <c r="O3" s="170"/>
      <c r="P3" s="170"/>
      <c r="Q3" s="174"/>
      <c r="R3" s="174"/>
      <c r="S3" s="174"/>
      <c r="T3" s="174"/>
      <c r="U3" s="174"/>
      <c r="V3" s="174"/>
      <c r="W3" s="174"/>
      <c r="X3" s="174"/>
      <c r="Y3" s="174"/>
      <c r="Z3" s="174"/>
      <c r="AA3" s="174"/>
      <c r="AB3" s="174"/>
      <c r="AC3" s="174"/>
      <c r="AD3" s="174"/>
      <c r="AE3" s="174"/>
      <c r="AF3" s="174"/>
      <c r="AG3" s="174"/>
      <c r="AH3" s="174"/>
      <c r="AI3" s="174"/>
    </row>
    <row r="4" ht="14.25" customHeight="1" spans="1:35">
      <c r="A4" s="82"/>
      <c r="B4" s="82"/>
      <c r="C4" s="82"/>
      <c r="D4" s="82"/>
      <c r="E4" s="82"/>
      <c r="F4" s="83"/>
      <c r="G4" s="88" t="s">
        <v>1</v>
      </c>
      <c r="H4" s="86"/>
      <c r="I4" s="102"/>
      <c r="J4" s="92" t="s">
        <v>184</v>
      </c>
      <c r="K4" s="92"/>
      <c r="L4" s="92"/>
      <c r="M4" s="169"/>
      <c r="N4" s="105"/>
      <c r="O4" s="171"/>
      <c r="P4" s="170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</row>
    <row r="5" ht="12" customHeight="1" spans="1:35">
      <c r="A5" s="82"/>
      <c r="B5" s="82"/>
      <c r="C5" s="82"/>
      <c r="D5" s="82"/>
      <c r="E5" s="82"/>
      <c r="F5" s="83"/>
      <c r="G5" s="82"/>
      <c r="H5" s="86"/>
      <c r="I5" s="102"/>
      <c r="J5" s="92" t="s">
        <v>562</v>
      </c>
      <c r="K5" s="92"/>
      <c r="L5" s="92"/>
      <c r="M5" s="169"/>
      <c r="N5" s="170"/>
      <c r="O5" s="170"/>
      <c r="P5" s="170"/>
      <c r="Q5" s="174"/>
      <c r="R5" s="174"/>
      <c r="S5" s="174"/>
      <c r="T5" s="174"/>
      <c r="U5" s="174"/>
      <c r="V5" s="174"/>
      <c r="W5" s="174"/>
      <c r="X5" s="174"/>
      <c r="Y5" s="174"/>
      <c r="Z5" s="174"/>
      <c r="AA5" s="174"/>
      <c r="AB5" s="174"/>
      <c r="AC5" s="174"/>
      <c r="AD5" s="174"/>
      <c r="AE5" s="174"/>
      <c r="AF5" s="174"/>
      <c r="AG5" s="174"/>
      <c r="AH5" s="174"/>
      <c r="AI5" s="174"/>
    </row>
    <row r="6" ht="12" customHeight="1" spans="1:35">
      <c r="A6" s="82"/>
      <c r="B6" s="82"/>
      <c r="C6" s="82"/>
      <c r="D6" s="82"/>
      <c r="E6" s="82"/>
      <c r="F6" s="83"/>
      <c r="G6" s="82"/>
      <c r="H6" s="86"/>
      <c r="I6" s="102"/>
      <c r="J6" s="92"/>
      <c r="K6" s="92"/>
      <c r="L6" s="92"/>
      <c r="M6" s="169"/>
      <c r="N6" s="170"/>
      <c r="O6" s="170"/>
      <c r="P6" s="170"/>
      <c r="Q6" s="174"/>
      <c r="R6" s="174"/>
      <c r="S6" s="174"/>
      <c r="T6" s="174"/>
      <c r="U6" s="174"/>
      <c r="V6" s="174"/>
      <c r="W6" s="174"/>
      <c r="X6" s="174"/>
      <c r="Y6" s="174"/>
      <c r="Z6" s="174"/>
      <c r="AA6" s="174"/>
      <c r="AB6" s="174"/>
      <c r="AC6" s="174"/>
      <c r="AD6" s="174"/>
      <c r="AE6" s="174"/>
      <c r="AF6" s="174"/>
      <c r="AG6" s="174"/>
      <c r="AH6" s="174"/>
      <c r="AI6" s="174"/>
    </row>
    <row r="7" ht="18" customHeight="1" spans="1:35">
      <c r="A7" s="82"/>
      <c r="B7" s="82"/>
      <c r="C7" s="82"/>
      <c r="D7" s="82"/>
      <c r="E7" s="82"/>
      <c r="F7" s="83"/>
      <c r="G7" s="89" t="s">
        <v>563</v>
      </c>
      <c r="H7" s="90"/>
      <c r="I7" s="90"/>
      <c r="J7" s="172"/>
      <c r="K7" s="172"/>
      <c r="L7" s="173"/>
      <c r="M7" s="169"/>
      <c r="N7" s="174"/>
      <c r="O7" s="174"/>
      <c r="P7" s="174"/>
      <c r="Q7" s="174"/>
      <c r="R7" s="174"/>
      <c r="S7" s="174"/>
      <c r="T7" s="174"/>
      <c r="U7" s="174"/>
      <c r="V7" s="174"/>
      <c r="W7" s="174"/>
      <c r="X7" s="174"/>
      <c r="Y7" s="174"/>
      <c r="Z7" s="174"/>
      <c r="AA7" s="174"/>
      <c r="AB7" s="174"/>
      <c r="AC7" s="174"/>
      <c r="AD7" s="174"/>
      <c r="AE7" s="174"/>
      <c r="AF7" s="174"/>
      <c r="AG7" s="174"/>
      <c r="AH7" s="174"/>
      <c r="AI7" s="174"/>
    </row>
    <row r="8" ht="18" customHeight="1" spans="1:35">
      <c r="A8" s="82"/>
      <c r="B8" s="82"/>
      <c r="C8" s="82"/>
      <c r="D8" s="82"/>
      <c r="E8" s="82"/>
      <c r="F8" s="83"/>
      <c r="G8" s="91"/>
      <c r="H8" s="90"/>
      <c r="I8" s="90"/>
      <c r="J8" s="172"/>
      <c r="K8" s="172"/>
      <c r="L8" s="173"/>
      <c r="M8" s="169"/>
      <c r="N8" s="174"/>
      <c r="O8" s="174"/>
      <c r="P8" s="174"/>
      <c r="Q8" s="174"/>
      <c r="R8" s="174"/>
      <c r="S8" s="174"/>
      <c r="T8" s="174"/>
      <c r="U8" s="174"/>
      <c r="V8" s="174"/>
      <c r="W8" s="174"/>
      <c r="X8" s="174"/>
      <c r="Y8" s="174"/>
      <c r="Z8" s="174"/>
      <c r="AA8" s="174"/>
      <c r="AB8" s="174"/>
      <c r="AC8" s="174"/>
      <c r="AD8" s="174"/>
      <c r="AE8" s="174"/>
      <c r="AF8" s="174"/>
      <c r="AG8" s="174"/>
      <c r="AH8" s="174"/>
      <c r="AI8" s="174"/>
    </row>
    <row r="9" ht="13.8" customHeight="1" spans="1:35">
      <c r="A9" s="82"/>
      <c r="B9" s="82"/>
      <c r="C9" s="82"/>
      <c r="D9" s="82"/>
      <c r="E9" s="82"/>
      <c r="F9" s="83"/>
      <c r="G9" s="92" t="s">
        <v>564</v>
      </c>
      <c r="H9" s="92"/>
      <c r="I9" s="92"/>
      <c r="J9" s="175"/>
      <c r="K9" s="175"/>
      <c r="L9" s="173"/>
      <c r="M9" s="169"/>
      <c r="N9" s="174"/>
      <c r="O9" s="174"/>
      <c r="P9" s="174"/>
      <c r="Q9" s="174"/>
      <c r="R9" s="174"/>
      <c r="S9" s="174"/>
      <c r="T9" s="174"/>
      <c r="U9" s="174"/>
      <c r="V9" s="174"/>
      <c r="W9" s="174"/>
      <c r="X9" s="174"/>
      <c r="Y9" s="174"/>
      <c r="Z9" s="174"/>
      <c r="AA9" s="174"/>
      <c r="AB9" s="174"/>
      <c r="AC9" s="174"/>
      <c r="AD9" s="174"/>
      <c r="AE9" s="174"/>
      <c r="AF9" s="174"/>
      <c r="AG9" s="174"/>
      <c r="AH9" s="174"/>
      <c r="AI9" s="174"/>
    </row>
    <row r="10" ht="18.75" customHeight="1" spans="1:35">
      <c r="A10" s="93" t="s">
        <v>565</v>
      </c>
      <c r="B10" s="94"/>
      <c r="C10" s="94"/>
      <c r="D10" s="94"/>
      <c r="E10" s="94"/>
      <c r="F10" s="94"/>
      <c r="G10" s="94"/>
      <c r="H10" s="94"/>
      <c r="I10" s="94"/>
      <c r="J10" s="94"/>
      <c r="K10" s="94"/>
      <c r="L10" s="94"/>
      <c r="M10" s="169"/>
      <c r="N10" s="174"/>
      <c r="O10" s="174"/>
      <c r="P10" s="174"/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  <c r="AE10" s="174"/>
      <c r="AF10" s="174"/>
      <c r="AG10" s="174"/>
      <c r="AH10" s="174"/>
      <c r="AI10" s="174"/>
    </row>
    <row r="11" ht="18.75" customHeight="1" spans="1:35">
      <c r="A11" s="93"/>
      <c r="B11" s="94"/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169"/>
      <c r="N11" s="174"/>
      <c r="O11" s="174"/>
      <c r="P11" s="174"/>
      <c r="Q11" s="174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  <c r="AE11" s="174"/>
      <c r="AF11" s="174"/>
      <c r="AG11" s="174"/>
      <c r="AH11" s="174"/>
      <c r="AI11" s="174"/>
    </row>
    <row r="12" ht="14.25" customHeight="1" spans="1:35">
      <c r="A12" s="93"/>
      <c r="B12" s="94"/>
      <c r="C12" s="94"/>
      <c r="D12" s="94"/>
      <c r="E12" s="94"/>
      <c r="F12" s="94"/>
      <c r="G12" s="95" t="s">
        <v>3</v>
      </c>
      <c r="H12" s="95"/>
      <c r="I12" s="95"/>
      <c r="J12" s="95"/>
      <c r="K12" s="95"/>
      <c r="L12" s="94"/>
      <c r="M12" s="169"/>
      <c r="N12" s="174"/>
      <c r="O12" s="174"/>
      <c r="P12" s="174"/>
      <c r="Q12" s="174"/>
      <c r="R12" s="174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  <c r="AE12" s="174"/>
      <c r="AF12" s="174"/>
      <c r="AG12" s="174"/>
      <c r="AH12" s="174"/>
      <c r="AI12" s="174"/>
    </row>
    <row r="13" ht="16.5" customHeight="1" spans="1:35">
      <c r="A13" s="96" t="s">
        <v>566</v>
      </c>
      <c r="B13" s="96"/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169"/>
      <c r="N13" s="174"/>
      <c r="O13" s="174"/>
      <c r="P13" s="174" t="s">
        <v>5</v>
      </c>
      <c r="Q13" s="174"/>
      <c r="R13" s="174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  <c r="AE13" s="174"/>
      <c r="AF13" s="174"/>
      <c r="AG13" s="174"/>
      <c r="AH13" s="174"/>
      <c r="AI13" s="174"/>
    </row>
    <row r="14" ht="15.75" customHeight="1" spans="1:35">
      <c r="A14" s="97"/>
      <c r="B14" s="97"/>
      <c r="C14" s="97"/>
      <c r="D14" s="97"/>
      <c r="E14" s="97"/>
      <c r="F14" s="98"/>
      <c r="G14" s="98" t="s">
        <v>6</v>
      </c>
      <c r="H14" s="98"/>
      <c r="I14" s="98"/>
      <c r="J14" s="98"/>
      <c r="K14" s="98"/>
      <c r="L14" s="97"/>
      <c r="M14" s="169"/>
      <c r="N14" s="174"/>
      <c r="O14" s="174"/>
      <c r="P14" s="174"/>
      <c r="Q14" s="174"/>
      <c r="R14" s="174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  <c r="AE14" s="174"/>
      <c r="AF14" s="174"/>
      <c r="AG14" s="174"/>
      <c r="AH14" s="174"/>
      <c r="AI14" s="174"/>
    </row>
    <row r="15" ht="12" customHeight="1" spans="1:35">
      <c r="A15" s="97"/>
      <c r="B15" s="97"/>
      <c r="C15" s="97"/>
      <c r="D15" s="97"/>
      <c r="E15" s="97"/>
      <c r="F15" s="98"/>
      <c r="G15" s="99" t="s">
        <v>7</v>
      </c>
      <c r="H15" s="99"/>
      <c r="I15" s="99"/>
      <c r="J15" s="99"/>
      <c r="K15" s="99"/>
      <c r="L15" s="97"/>
      <c r="M15" s="174"/>
      <c r="N15" s="174"/>
      <c r="O15" s="174"/>
      <c r="P15" s="174"/>
      <c r="Q15" s="174"/>
      <c r="R15" s="174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  <c r="AE15" s="174"/>
      <c r="AF15" s="174"/>
      <c r="AG15" s="174"/>
      <c r="AH15" s="174"/>
      <c r="AI15" s="174"/>
    </row>
    <row r="16" ht="12" customHeight="1" spans="1:35">
      <c r="A16" s="97"/>
      <c r="B16" s="96" t="s">
        <v>8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174"/>
      <c r="N16" s="174"/>
      <c r="O16" s="174"/>
      <c r="P16" s="174"/>
      <c r="Q16" s="174"/>
      <c r="R16" s="174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  <c r="AE16" s="174"/>
      <c r="AF16" s="174"/>
      <c r="AG16" s="174"/>
      <c r="AH16" s="174"/>
      <c r="AI16" s="174"/>
    </row>
    <row r="17" ht="12" customHeight="1" spans="1:35">
      <c r="A17" s="97"/>
      <c r="B17" s="97"/>
      <c r="C17" s="97"/>
      <c r="D17" s="97"/>
      <c r="E17" s="97"/>
      <c r="F17" s="98"/>
      <c r="G17" s="97"/>
      <c r="H17" s="97"/>
      <c r="I17" s="97"/>
      <c r="J17" s="97"/>
      <c r="K17" s="97"/>
      <c r="L17" s="97"/>
      <c r="M17" s="174"/>
      <c r="N17" s="174"/>
      <c r="O17" s="174"/>
      <c r="P17" s="174"/>
      <c r="Q17" s="174"/>
      <c r="R17" s="174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  <c r="AE17" s="174"/>
      <c r="AF17" s="174"/>
      <c r="AG17" s="174"/>
      <c r="AH17" s="174"/>
      <c r="AI17" s="174"/>
    </row>
    <row r="18" ht="12.75" customHeight="1" spans="1:16">
      <c r="A18" s="97"/>
      <c r="B18" s="97"/>
      <c r="C18" s="97"/>
      <c r="D18" s="97"/>
      <c r="E18" s="97"/>
      <c r="F18" s="98"/>
      <c r="G18" s="98" t="s">
        <v>567</v>
      </c>
      <c r="H18" s="98"/>
      <c r="I18" s="98"/>
      <c r="J18" s="98"/>
      <c r="K18" s="98"/>
      <c r="L18" s="97"/>
      <c r="M18" s="174"/>
      <c r="N18" s="174"/>
      <c r="O18" s="174"/>
      <c r="P18" s="174"/>
    </row>
    <row r="19" ht="11.25" customHeight="1" spans="1:16">
      <c r="A19" s="97"/>
      <c r="B19" s="97"/>
      <c r="C19" s="97"/>
      <c r="D19" s="97"/>
      <c r="E19" s="97"/>
      <c r="F19" s="98"/>
      <c r="G19" s="100" t="s">
        <v>568</v>
      </c>
      <c r="H19" s="100"/>
      <c r="I19" s="100"/>
      <c r="J19" s="100"/>
      <c r="K19" s="100"/>
      <c r="L19" s="97"/>
      <c r="M19" s="174"/>
      <c r="N19" s="174"/>
      <c r="O19" s="174"/>
      <c r="P19" s="174"/>
    </row>
    <row r="20" ht="11.25" customHeight="1" spans="1:16">
      <c r="A20" s="97"/>
      <c r="B20" s="97"/>
      <c r="C20" s="97"/>
      <c r="D20" s="97"/>
      <c r="E20" s="97"/>
      <c r="F20" s="98"/>
      <c r="G20" s="100"/>
      <c r="H20" s="100"/>
      <c r="I20" s="100"/>
      <c r="J20" s="100"/>
      <c r="K20" s="100"/>
      <c r="L20" s="97"/>
      <c r="M20" s="174"/>
      <c r="N20" s="174"/>
      <c r="O20" s="174"/>
      <c r="P20" s="174"/>
    </row>
    <row r="21" spans="1:16">
      <c r="A21" s="101"/>
      <c r="B21" s="102"/>
      <c r="C21" s="102"/>
      <c r="D21" s="102"/>
      <c r="E21" s="103" t="s">
        <v>569</v>
      </c>
      <c r="F21" s="103"/>
      <c r="G21" s="103"/>
      <c r="H21" s="103"/>
      <c r="I21" s="103"/>
      <c r="J21" s="103"/>
      <c r="K21" s="103"/>
      <c r="L21" s="102"/>
      <c r="M21" s="174"/>
      <c r="N21" s="174"/>
      <c r="O21" s="174"/>
      <c r="P21" s="174"/>
    </row>
    <row r="22" ht="12" customHeight="1" spans="1:16">
      <c r="A22" s="104" t="s">
        <v>15</v>
      </c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76"/>
      <c r="N22" s="174"/>
      <c r="O22" s="174"/>
      <c r="P22" s="174"/>
    </row>
    <row r="23" ht="12" customHeight="1" spans="1:16">
      <c r="A23" s="82"/>
      <c r="B23" s="82"/>
      <c r="C23" s="82"/>
      <c r="D23" s="82"/>
      <c r="E23" s="82"/>
      <c r="F23" s="82"/>
      <c r="G23" s="82"/>
      <c r="H23" s="82"/>
      <c r="I23" s="82"/>
      <c r="J23" s="177"/>
      <c r="K23" s="173"/>
      <c r="L23" s="178" t="s">
        <v>11</v>
      </c>
      <c r="M23" s="176"/>
      <c r="N23" s="174"/>
      <c r="O23" s="174"/>
      <c r="P23" s="174"/>
    </row>
    <row r="24" ht="11.25" customHeight="1" spans="1:16">
      <c r="A24" s="82"/>
      <c r="B24" s="82"/>
      <c r="C24" s="82"/>
      <c r="D24" s="82"/>
      <c r="E24" s="82"/>
      <c r="F24" s="82"/>
      <c r="G24" s="82"/>
      <c r="H24" s="82"/>
      <c r="I24" s="82"/>
      <c r="J24" s="179" t="s">
        <v>12</v>
      </c>
      <c r="K24" s="87"/>
      <c r="L24" s="180"/>
      <c r="M24" s="176"/>
      <c r="N24" s="174"/>
      <c r="O24" s="174"/>
      <c r="P24" s="174"/>
    </row>
    <row r="25" ht="12" customHeight="1" spans="1:16">
      <c r="A25" s="82"/>
      <c r="B25" s="82"/>
      <c r="C25" s="82"/>
      <c r="D25" s="82"/>
      <c r="E25" s="105"/>
      <c r="F25" s="106"/>
      <c r="G25" s="97"/>
      <c r="H25" s="82"/>
      <c r="I25" s="181"/>
      <c r="J25" s="181"/>
      <c r="K25" s="182" t="s">
        <v>13</v>
      </c>
      <c r="L25" s="180"/>
      <c r="M25" s="176"/>
      <c r="N25" s="174"/>
      <c r="O25" s="174"/>
      <c r="P25" s="174"/>
    </row>
    <row r="26" ht="12.75" customHeight="1" spans="1:16">
      <c r="A26" s="82"/>
      <c r="B26" s="82"/>
      <c r="C26" s="101"/>
      <c r="D26" s="102"/>
      <c r="E26" s="102"/>
      <c r="F26" s="102"/>
      <c r="G26" s="102"/>
      <c r="H26" s="102"/>
      <c r="I26" s="102"/>
      <c r="J26" s="102"/>
      <c r="K26" s="182" t="s">
        <v>14</v>
      </c>
      <c r="L26" s="183"/>
      <c r="M26" s="176"/>
      <c r="N26" s="174"/>
      <c r="O26" s="174"/>
      <c r="P26" s="174"/>
    </row>
    <row r="27" ht="12" customHeight="1" spans="1:16">
      <c r="A27" s="82"/>
      <c r="B27" s="82"/>
      <c r="C27" s="101"/>
      <c r="D27" s="102"/>
      <c r="E27" s="102"/>
      <c r="F27" s="102"/>
      <c r="G27" s="107"/>
      <c r="H27" s="108"/>
      <c r="I27" s="102"/>
      <c r="J27" s="111" t="s">
        <v>16</v>
      </c>
      <c r="K27" s="184">
        <v>9</v>
      </c>
      <c r="L27" s="180">
        <v>1</v>
      </c>
      <c r="M27" s="176"/>
      <c r="N27" s="174"/>
      <c r="O27" s="174"/>
      <c r="P27" s="174"/>
    </row>
    <row r="28" ht="12.75" customHeight="1" spans="1:16">
      <c r="A28" s="82"/>
      <c r="B28" s="82"/>
      <c r="C28" s="101"/>
      <c r="D28" s="102"/>
      <c r="E28" s="102"/>
      <c r="F28" s="102"/>
      <c r="G28" s="109" t="s">
        <v>17</v>
      </c>
      <c r="H28" s="110"/>
      <c r="I28" s="185"/>
      <c r="J28" s="186"/>
      <c r="K28" s="180"/>
      <c r="L28" s="187" t="s">
        <v>570</v>
      </c>
      <c r="M28" s="176"/>
      <c r="N28" s="174"/>
      <c r="O28" s="174"/>
      <c r="P28" s="174"/>
    </row>
    <row r="29" ht="13.5" customHeight="1" spans="1:16">
      <c r="A29" s="82"/>
      <c r="B29" s="82"/>
      <c r="C29" s="101"/>
      <c r="D29" s="102"/>
      <c r="E29" s="102"/>
      <c r="F29" s="102"/>
      <c r="G29" s="111" t="s">
        <v>18</v>
      </c>
      <c r="H29" s="111"/>
      <c r="I29" s="188"/>
      <c r="J29" s="189"/>
      <c r="K29" s="180"/>
      <c r="L29" s="180"/>
      <c r="M29" s="176"/>
      <c r="N29" s="174"/>
      <c r="O29" s="174"/>
      <c r="P29" s="174"/>
    </row>
    <row r="30" ht="14.25" customHeight="1" spans="1:16">
      <c r="A30" s="112"/>
      <c r="B30" s="112"/>
      <c r="C30" s="112"/>
      <c r="D30" s="112"/>
      <c r="E30" s="112"/>
      <c r="F30" s="113"/>
      <c r="G30" s="103"/>
      <c r="H30" s="82"/>
      <c r="I30" s="103"/>
      <c r="J30" s="103"/>
      <c r="K30" s="103"/>
      <c r="L30" s="190" t="s">
        <v>186</v>
      </c>
      <c r="M30" s="191"/>
      <c r="N30" s="174"/>
      <c r="O30" s="174"/>
      <c r="P30" s="174"/>
    </row>
    <row r="31" ht="24" customHeight="1" spans="1:16">
      <c r="A31" s="114" t="s">
        <v>20</v>
      </c>
      <c r="B31" s="115"/>
      <c r="C31" s="115"/>
      <c r="D31" s="115"/>
      <c r="E31" s="115"/>
      <c r="F31" s="115"/>
      <c r="G31" s="116" t="s">
        <v>21</v>
      </c>
      <c r="H31" s="117" t="s">
        <v>22</v>
      </c>
      <c r="I31" s="192" t="s">
        <v>23</v>
      </c>
      <c r="J31" s="193"/>
      <c r="K31" s="194" t="s">
        <v>24</v>
      </c>
      <c r="L31" s="195" t="s">
        <v>25</v>
      </c>
      <c r="M31" s="191"/>
      <c r="N31" s="174"/>
      <c r="O31" s="174"/>
      <c r="P31" s="174"/>
    </row>
    <row r="32" ht="46.5" customHeight="1" spans="1:16">
      <c r="A32" s="118"/>
      <c r="B32" s="119"/>
      <c r="C32" s="119"/>
      <c r="D32" s="119"/>
      <c r="E32" s="119"/>
      <c r="F32" s="119"/>
      <c r="G32" s="120"/>
      <c r="H32" s="121"/>
      <c r="I32" s="196" t="s">
        <v>26</v>
      </c>
      <c r="J32" s="197" t="s">
        <v>27</v>
      </c>
      <c r="K32" s="198"/>
      <c r="L32" s="199"/>
      <c r="M32" s="174"/>
      <c r="N32" s="174"/>
      <c r="O32" s="174"/>
      <c r="P32" s="174"/>
    </row>
    <row r="33" ht="11.25" customHeight="1" spans="1:16">
      <c r="A33" s="122" t="s">
        <v>28</v>
      </c>
      <c r="B33" s="123"/>
      <c r="C33" s="123"/>
      <c r="D33" s="123"/>
      <c r="E33" s="123"/>
      <c r="F33" s="124"/>
      <c r="G33" s="125">
        <v>2</v>
      </c>
      <c r="H33" s="126">
        <v>3</v>
      </c>
      <c r="I33" s="200" t="s">
        <v>29</v>
      </c>
      <c r="J33" s="201" t="s">
        <v>30</v>
      </c>
      <c r="K33" s="202">
        <v>6</v>
      </c>
      <c r="L33" s="202">
        <v>7</v>
      </c>
      <c r="M33" s="174"/>
      <c r="N33" s="174"/>
      <c r="O33" s="174"/>
      <c r="P33" s="174"/>
    </row>
    <row r="34" s="76" customFormat="1" ht="14.25" customHeight="1" spans="1:16">
      <c r="A34" s="127">
        <v>2</v>
      </c>
      <c r="B34" s="127"/>
      <c r="C34" s="128"/>
      <c r="D34" s="129"/>
      <c r="E34" s="127"/>
      <c r="F34" s="130"/>
      <c r="G34" s="129" t="s">
        <v>31</v>
      </c>
      <c r="H34" s="131">
        <v>1</v>
      </c>
      <c r="I34" s="203">
        <f>SUM(I35+I46+I65+I86+I93+I113+I139+I158+I168)</f>
        <v>1470410</v>
      </c>
      <c r="J34" s="203">
        <f>SUM(J35+J46+J65+J86+J93+J113+J139+J158+J168)</f>
        <v>985880</v>
      </c>
      <c r="K34" s="204">
        <f>SUM(K35+K46+K65+K86+K93+K113+K139+K158+K168)</f>
        <v>848050.85</v>
      </c>
      <c r="L34" s="203">
        <f>SUM(L35+L46+L65+L86+L93+L113+L139+L158+L168)</f>
        <v>848050.85</v>
      </c>
      <c r="M34" s="205"/>
      <c r="N34" s="205"/>
      <c r="O34" s="205"/>
      <c r="P34" s="205"/>
    </row>
    <row r="35" ht="16.5" customHeight="1" spans="1:16">
      <c r="A35" s="132">
        <v>2</v>
      </c>
      <c r="B35" s="133">
        <v>1</v>
      </c>
      <c r="C35" s="134"/>
      <c r="D35" s="135"/>
      <c r="E35" s="136"/>
      <c r="F35" s="137"/>
      <c r="G35" s="138" t="s">
        <v>32</v>
      </c>
      <c r="H35" s="131">
        <v>2</v>
      </c>
      <c r="I35" s="203">
        <f>SUM(I36+I42)</f>
        <v>1342830</v>
      </c>
      <c r="J35" s="203">
        <f>SUM(J36+J42)</f>
        <v>907690</v>
      </c>
      <c r="K35" s="206">
        <f>SUM(K36+K42)</f>
        <v>780964.34</v>
      </c>
      <c r="L35" s="207">
        <f>SUM(L36+L42)</f>
        <v>780964.34</v>
      </c>
      <c r="M35" s="174"/>
      <c r="N35" s="174"/>
      <c r="O35" s="174"/>
      <c r="P35" s="174"/>
    </row>
    <row r="36" ht="14.25" customHeight="1" spans="1:17">
      <c r="A36" s="139">
        <v>2</v>
      </c>
      <c r="B36" s="139">
        <v>1</v>
      </c>
      <c r="C36" s="140">
        <v>1</v>
      </c>
      <c r="D36" s="141"/>
      <c r="E36" s="139"/>
      <c r="F36" s="142"/>
      <c r="G36" s="141" t="s">
        <v>33</v>
      </c>
      <c r="H36" s="131">
        <v>3</v>
      </c>
      <c r="I36" s="203">
        <f>SUM(I37)</f>
        <v>1322770</v>
      </c>
      <c r="J36" s="203">
        <f t="shared" ref="J36:L38" si="0">SUM(J37)</f>
        <v>894600</v>
      </c>
      <c r="K36" s="204">
        <f t="shared" si="0"/>
        <v>769422.84</v>
      </c>
      <c r="L36" s="203">
        <f t="shared" si="0"/>
        <v>769422.84</v>
      </c>
      <c r="M36" s="174"/>
      <c r="N36" s="174"/>
      <c r="O36" s="174"/>
      <c r="P36" s="174"/>
      <c r="Q36" s="216"/>
    </row>
    <row r="37" ht="13.5" customHeight="1" spans="1:17">
      <c r="A37" s="143">
        <v>2</v>
      </c>
      <c r="B37" s="139">
        <v>1</v>
      </c>
      <c r="C37" s="140">
        <v>1</v>
      </c>
      <c r="D37" s="141">
        <v>1</v>
      </c>
      <c r="E37" s="139"/>
      <c r="F37" s="142"/>
      <c r="G37" s="141" t="s">
        <v>33</v>
      </c>
      <c r="H37" s="131">
        <v>4</v>
      </c>
      <c r="I37" s="203">
        <f>SUM(I38+I40)</f>
        <v>1322770</v>
      </c>
      <c r="J37" s="203">
        <f t="shared" si="0"/>
        <v>894600</v>
      </c>
      <c r="K37" s="203">
        <f t="shared" si="0"/>
        <v>769422.84</v>
      </c>
      <c r="L37" s="203">
        <f t="shared" si="0"/>
        <v>769422.84</v>
      </c>
      <c r="M37" s="174"/>
      <c r="N37" s="174"/>
      <c r="O37" s="174"/>
      <c r="P37" s="174"/>
      <c r="Q37" s="217"/>
    </row>
    <row r="38" ht="14.25" customHeight="1" spans="1:17">
      <c r="A38" s="143">
        <v>2</v>
      </c>
      <c r="B38" s="139">
        <v>1</v>
      </c>
      <c r="C38" s="140">
        <v>1</v>
      </c>
      <c r="D38" s="141">
        <v>1</v>
      </c>
      <c r="E38" s="139">
        <v>1</v>
      </c>
      <c r="F38" s="142"/>
      <c r="G38" s="141" t="s">
        <v>35</v>
      </c>
      <c r="H38" s="131">
        <v>5</v>
      </c>
      <c r="I38" s="204">
        <f>SUM(I39)</f>
        <v>1322770</v>
      </c>
      <c r="J38" s="204">
        <f t="shared" si="0"/>
        <v>894600</v>
      </c>
      <c r="K38" s="204">
        <f t="shared" si="0"/>
        <v>769422.84</v>
      </c>
      <c r="L38" s="204">
        <f t="shared" si="0"/>
        <v>769422.84</v>
      </c>
      <c r="M38" s="174"/>
      <c r="N38" s="174"/>
      <c r="O38" s="174"/>
      <c r="P38" s="174"/>
      <c r="Q38" s="217"/>
    </row>
    <row r="39" ht="14.25" customHeight="1" spans="1:17">
      <c r="A39" s="143">
        <v>2</v>
      </c>
      <c r="B39" s="139">
        <v>1</v>
      </c>
      <c r="C39" s="140">
        <v>1</v>
      </c>
      <c r="D39" s="141">
        <v>1</v>
      </c>
      <c r="E39" s="139">
        <v>1</v>
      </c>
      <c r="F39" s="142">
        <v>1</v>
      </c>
      <c r="G39" s="141" t="s">
        <v>35</v>
      </c>
      <c r="H39" s="131">
        <v>6</v>
      </c>
      <c r="I39" s="208">
        <v>1322770</v>
      </c>
      <c r="J39" s="208">
        <v>894600</v>
      </c>
      <c r="K39" s="209">
        <v>769422.84</v>
      </c>
      <c r="L39" s="209">
        <f>SUM(K39)</f>
        <v>769422.84</v>
      </c>
      <c r="M39" s="174"/>
      <c r="N39" s="174"/>
      <c r="O39" s="174"/>
      <c r="P39" s="174"/>
      <c r="Q39" s="217"/>
    </row>
    <row r="40" ht="12.75" customHeight="1" spans="1:17">
      <c r="A40" s="143">
        <v>2</v>
      </c>
      <c r="B40" s="139">
        <v>1</v>
      </c>
      <c r="C40" s="140">
        <v>1</v>
      </c>
      <c r="D40" s="141">
        <v>1</v>
      </c>
      <c r="E40" s="139">
        <v>2</v>
      </c>
      <c r="F40" s="142"/>
      <c r="G40" s="141" t="s">
        <v>36</v>
      </c>
      <c r="H40" s="131">
        <v>7</v>
      </c>
      <c r="I40" s="204">
        <f>I41</f>
        <v>0</v>
      </c>
      <c r="J40" s="204">
        <f t="shared" ref="J40:L40" si="1">J41</f>
        <v>0</v>
      </c>
      <c r="K40" s="204">
        <f t="shared" si="1"/>
        <v>0</v>
      </c>
      <c r="L40" s="204">
        <f t="shared" si="1"/>
        <v>0</v>
      </c>
      <c r="M40" s="174"/>
      <c r="N40" s="174"/>
      <c r="O40" s="174"/>
      <c r="P40" s="174"/>
      <c r="Q40" s="217"/>
    </row>
    <row r="41" ht="12.75" customHeight="1" spans="1:17">
      <c r="A41" s="143">
        <v>2</v>
      </c>
      <c r="B41" s="139">
        <v>1</v>
      </c>
      <c r="C41" s="140">
        <v>1</v>
      </c>
      <c r="D41" s="141">
        <v>1</v>
      </c>
      <c r="E41" s="139">
        <v>2</v>
      </c>
      <c r="F41" s="142">
        <v>1</v>
      </c>
      <c r="G41" s="141" t="s">
        <v>36</v>
      </c>
      <c r="H41" s="131">
        <v>8</v>
      </c>
      <c r="I41" s="209"/>
      <c r="J41" s="210"/>
      <c r="K41" s="209"/>
      <c r="L41" s="210"/>
      <c r="M41" s="174"/>
      <c r="N41" s="174"/>
      <c r="O41" s="174"/>
      <c r="P41" s="174"/>
      <c r="Q41" s="217"/>
    </row>
    <row r="42" ht="13.5" customHeight="1" spans="1:17">
      <c r="A42" s="143">
        <v>2</v>
      </c>
      <c r="B42" s="139">
        <v>1</v>
      </c>
      <c r="C42" s="140">
        <v>2</v>
      </c>
      <c r="D42" s="141"/>
      <c r="E42" s="139"/>
      <c r="F42" s="142"/>
      <c r="G42" s="141" t="s">
        <v>37</v>
      </c>
      <c r="H42" s="131">
        <v>9</v>
      </c>
      <c r="I42" s="204">
        <f>I43</f>
        <v>20060</v>
      </c>
      <c r="J42" s="203">
        <f t="shared" ref="J42:L43" si="2">J43</f>
        <v>13090</v>
      </c>
      <c r="K42" s="204">
        <f t="shared" si="2"/>
        <v>11541.5</v>
      </c>
      <c r="L42" s="203">
        <f t="shared" si="2"/>
        <v>11541.5</v>
      </c>
      <c r="M42" s="174"/>
      <c r="N42" s="174"/>
      <c r="O42" s="174"/>
      <c r="P42" s="174"/>
      <c r="Q42" s="217"/>
    </row>
    <row r="43" spans="1:17">
      <c r="A43" s="143">
        <v>2</v>
      </c>
      <c r="B43" s="139">
        <v>1</v>
      </c>
      <c r="C43" s="140">
        <v>2</v>
      </c>
      <c r="D43" s="141">
        <v>1</v>
      </c>
      <c r="E43" s="139"/>
      <c r="F43" s="142"/>
      <c r="G43" s="141" t="s">
        <v>37</v>
      </c>
      <c r="H43" s="131">
        <v>10</v>
      </c>
      <c r="I43" s="204">
        <f>I44</f>
        <v>20060</v>
      </c>
      <c r="J43" s="203">
        <f t="shared" si="2"/>
        <v>13090</v>
      </c>
      <c r="K43" s="203">
        <f t="shared" si="2"/>
        <v>11541.5</v>
      </c>
      <c r="L43" s="203">
        <f t="shared" si="2"/>
        <v>11541.5</v>
      </c>
      <c r="M43" s="174"/>
      <c r="N43" s="174"/>
      <c r="O43" s="174"/>
      <c r="P43" s="174"/>
      <c r="Q43" s="216"/>
    </row>
    <row r="44" ht="13.5" customHeight="1" spans="1:17">
      <c r="A44" s="143">
        <v>2</v>
      </c>
      <c r="B44" s="139">
        <v>1</v>
      </c>
      <c r="C44" s="140">
        <v>2</v>
      </c>
      <c r="D44" s="141">
        <v>1</v>
      </c>
      <c r="E44" s="139">
        <v>1</v>
      </c>
      <c r="F44" s="142"/>
      <c r="G44" s="141" t="s">
        <v>37</v>
      </c>
      <c r="H44" s="131">
        <v>11</v>
      </c>
      <c r="I44" s="203">
        <f>I45</f>
        <v>20060</v>
      </c>
      <c r="J44" s="203">
        <f>J45</f>
        <v>13090</v>
      </c>
      <c r="K44" s="203">
        <f>K45</f>
        <v>11541.5</v>
      </c>
      <c r="L44" s="203">
        <f>L45</f>
        <v>11541.5</v>
      </c>
      <c r="M44" s="174"/>
      <c r="N44" s="174"/>
      <c r="O44" s="174"/>
      <c r="P44" s="174"/>
      <c r="Q44" s="217"/>
    </row>
    <row r="45" ht="14.25" customHeight="1" spans="1:17">
      <c r="A45" s="143">
        <v>2</v>
      </c>
      <c r="B45" s="139">
        <v>1</v>
      </c>
      <c r="C45" s="140">
        <v>2</v>
      </c>
      <c r="D45" s="141">
        <v>1</v>
      </c>
      <c r="E45" s="139">
        <v>1</v>
      </c>
      <c r="F45" s="142">
        <v>1</v>
      </c>
      <c r="G45" s="141" t="s">
        <v>37</v>
      </c>
      <c r="H45" s="131">
        <v>12</v>
      </c>
      <c r="I45" s="210">
        <v>20060</v>
      </c>
      <c r="J45" s="210">
        <v>13090</v>
      </c>
      <c r="K45" s="209">
        <v>11541.5</v>
      </c>
      <c r="L45" s="209">
        <f>SUM(K45)</f>
        <v>11541.5</v>
      </c>
      <c r="M45" s="174"/>
      <c r="N45" s="174"/>
      <c r="O45" s="174"/>
      <c r="P45" s="174"/>
      <c r="Q45" s="217"/>
    </row>
    <row r="46" ht="26.25" customHeight="1" spans="1:16">
      <c r="A46" s="144">
        <v>2</v>
      </c>
      <c r="B46" s="145">
        <v>2</v>
      </c>
      <c r="C46" s="134"/>
      <c r="D46" s="135"/>
      <c r="E46" s="136"/>
      <c r="F46" s="137"/>
      <c r="G46" s="138" t="s">
        <v>571</v>
      </c>
      <c r="H46" s="131">
        <v>13</v>
      </c>
      <c r="I46" s="211">
        <f>I47</f>
        <v>115800</v>
      </c>
      <c r="J46" s="212">
        <f t="shared" ref="J46:L48" si="3">J47</f>
        <v>67376</v>
      </c>
      <c r="K46" s="211">
        <f t="shared" si="3"/>
        <v>57959.77</v>
      </c>
      <c r="L46" s="211">
        <f t="shared" si="3"/>
        <v>57959.77</v>
      </c>
      <c r="M46" s="174"/>
      <c r="N46" s="174"/>
      <c r="O46" s="174"/>
      <c r="P46" s="174"/>
    </row>
    <row r="47" ht="27" customHeight="1" spans="1:18">
      <c r="A47" s="143">
        <v>2</v>
      </c>
      <c r="B47" s="139">
        <v>2</v>
      </c>
      <c r="C47" s="140">
        <v>1</v>
      </c>
      <c r="D47" s="141"/>
      <c r="E47" s="139"/>
      <c r="F47" s="142"/>
      <c r="G47" s="135" t="s">
        <v>571</v>
      </c>
      <c r="H47" s="131">
        <v>14</v>
      </c>
      <c r="I47" s="203">
        <f>I48</f>
        <v>115800</v>
      </c>
      <c r="J47" s="204">
        <f t="shared" si="3"/>
        <v>67376</v>
      </c>
      <c r="K47" s="203">
        <f t="shared" si="3"/>
        <v>57959.77</v>
      </c>
      <c r="L47" s="204">
        <f t="shared" si="3"/>
        <v>57959.77</v>
      </c>
      <c r="M47" s="174"/>
      <c r="N47" s="174"/>
      <c r="O47" s="174"/>
      <c r="P47" s="174"/>
      <c r="Q47" s="216"/>
      <c r="R47" s="217"/>
    </row>
    <row r="48" ht="15.6" spans="1:18">
      <c r="A48" s="143">
        <v>2</v>
      </c>
      <c r="B48" s="139">
        <v>2</v>
      </c>
      <c r="C48" s="140">
        <v>1</v>
      </c>
      <c r="D48" s="141">
        <v>1</v>
      </c>
      <c r="E48" s="139"/>
      <c r="F48" s="142"/>
      <c r="G48" s="135" t="s">
        <v>571</v>
      </c>
      <c r="H48" s="131">
        <v>15</v>
      </c>
      <c r="I48" s="203">
        <f>I49</f>
        <v>115800</v>
      </c>
      <c r="J48" s="204">
        <f t="shared" si="3"/>
        <v>67376</v>
      </c>
      <c r="K48" s="207">
        <f t="shared" si="3"/>
        <v>57959.77</v>
      </c>
      <c r="L48" s="207">
        <f t="shared" si="3"/>
        <v>57959.77</v>
      </c>
      <c r="M48" s="174"/>
      <c r="N48" s="174"/>
      <c r="O48" s="174"/>
      <c r="P48" s="174"/>
      <c r="Q48" s="217"/>
      <c r="R48" s="216"/>
    </row>
    <row r="49" ht="24.75" customHeight="1" spans="1:18">
      <c r="A49" s="146">
        <v>2</v>
      </c>
      <c r="B49" s="147">
        <v>2</v>
      </c>
      <c r="C49" s="148">
        <v>1</v>
      </c>
      <c r="D49" s="149">
        <v>1</v>
      </c>
      <c r="E49" s="147">
        <v>1</v>
      </c>
      <c r="F49" s="150"/>
      <c r="G49" s="135" t="s">
        <v>571</v>
      </c>
      <c r="H49" s="131">
        <v>16</v>
      </c>
      <c r="I49" s="213">
        <f>SUM(I50:I64)</f>
        <v>115800</v>
      </c>
      <c r="J49" s="213">
        <f>SUM(J50:J64)</f>
        <v>67376</v>
      </c>
      <c r="K49" s="214">
        <f>SUM(K50:K64)</f>
        <v>57959.77</v>
      </c>
      <c r="L49" s="214">
        <f>SUM(L50:L64)</f>
        <v>57959.77</v>
      </c>
      <c r="M49" s="174"/>
      <c r="N49" s="174"/>
      <c r="O49" s="174"/>
      <c r="P49" s="174"/>
      <c r="Q49" s="217"/>
      <c r="R49" s="216"/>
    </row>
    <row r="50" ht="15.6" spans="1:18">
      <c r="A50" s="151">
        <v>2</v>
      </c>
      <c r="B50" s="152">
        <v>2</v>
      </c>
      <c r="C50" s="153">
        <v>1</v>
      </c>
      <c r="D50" s="154">
        <v>1</v>
      </c>
      <c r="E50" s="152">
        <v>1</v>
      </c>
      <c r="F50" s="155">
        <v>1</v>
      </c>
      <c r="G50" s="154" t="s">
        <v>572</v>
      </c>
      <c r="H50" s="131">
        <v>17</v>
      </c>
      <c r="I50" s="209">
        <v>34700</v>
      </c>
      <c r="J50" s="209">
        <v>21960</v>
      </c>
      <c r="K50" s="209">
        <v>19679.37</v>
      </c>
      <c r="L50" s="209">
        <f>SUM(K50)</f>
        <v>19679.37</v>
      </c>
      <c r="M50" s="174"/>
      <c r="N50" s="174"/>
      <c r="O50" s="174"/>
      <c r="P50" s="174"/>
      <c r="Q50" s="217"/>
      <c r="R50" s="216"/>
    </row>
    <row r="51" ht="26.25" customHeight="1" spans="1:18">
      <c r="A51" s="151">
        <v>2</v>
      </c>
      <c r="B51" s="152">
        <v>2</v>
      </c>
      <c r="C51" s="153">
        <v>1</v>
      </c>
      <c r="D51" s="154">
        <v>1</v>
      </c>
      <c r="E51" s="152">
        <v>1</v>
      </c>
      <c r="F51" s="156">
        <v>2</v>
      </c>
      <c r="G51" s="154" t="s">
        <v>573</v>
      </c>
      <c r="H51" s="131">
        <v>18</v>
      </c>
      <c r="I51" s="209">
        <v>800</v>
      </c>
      <c r="J51" s="209"/>
      <c r="K51" s="209"/>
      <c r="L51" s="209"/>
      <c r="M51" s="174"/>
      <c r="N51" s="174"/>
      <c r="O51" s="174"/>
      <c r="P51" s="174"/>
      <c r="Q51" s="217"/>
      <c r="R51" s="216"/>
    </row>
    <row r="52" ht="26.25" customHeight="1" spans="1:18">
      <c r="A52" s="151">
        <v>2</v>
      </c>
      <c r="B52" s="152">
        <v>2</v>
      </c>
      <c r="C52" s="153">
        <v>1</v>
      </c>
      <c r="D52" s="154">
        <v>1</v>
      </c>
      <c r="E52" s="152">
        <v>1</v>
      </c>
      <c r="F52" s="156">
        <v>5</v>
      </c>
      <c r="G52" s="154" t="s">
        <v>574</v>
      </c>
      <c r="H52" s="131">
        <v>19</v>
      </c>
      <c r="I52" s="209">
        <v>1300</v>
      </c>
      <c r="J52" s="209">
        <v>600</v>
      </c>
      <c r="K52" s="209">
        <v>394</v>
      </c>
      <c r="L52" s="209">
        <f>SUM(K52)</f>
        <v>394</v>
      </c>
      <c r="M52" s="174"/>
      <c r="N52" s="174"/>
      <c r="O52" s="174"/>
      <c r="P52" s="174"/>
      <c r="Q52" s="217"/>
      <c r="R52" s="216"/>
    </row>
    <row r="53" ht="27" customHeight="1" spans="1:18">
      <c r="A53" s="151">
        <v>2</v>
      </c>
      <c r="B53" s="152">
        <v>2</v>
      </c>
      <c r="C53" s="153">
        <v>1</v>
      </c>
      <c r="D53" s="154">
        <v>1</v>
      </c>
      <c r="E53" s="152">
        <v>1</v>
      </c>
      <c r="F53" s="156">
        <v>6</v>
      </c>
      <c r="G53" s="154" t="s">
        <v>575</v>
      </c>
      <c r="H53" s="131">
        <v>20</v>
      </c>
      <c r="I53" s="209">
        <v>9500</v>
      </c>
      <c r="J53" s="209">
        <v>3000</v>
      </c>
      <c r="K53" s="209">
        <v>1717.89</v>
      </c>
      <c r="L53" s="209">
        <f>SUM(K53)</f>
        <v>1717.89</v>
      </c>
      <c r="M53" s="174"/>
      <c r="N53" s="174"/>
      <c r="O53" s="174"/>
      <c r="P53" s="174"/>
      <c r="Q53" s="217"/>
      <c r="R53" s="216"/>
    </row>
    <row r="54" ht="26.25" customHeight="1" spans="1:18">
      <c r="A54" s="157">
        <v>2</v>
      </c>
      <c r="B54" s="158">
        <v>2</v>
      </c>
      <c r="C54" s="159">
        <v>1</v>
      </c>
      <c r="D54" s="160">
        <v>1</v>
      </c>
      <c r="E54" s="158">
        <v>1</v>
      </c>
      <c r="F54" s="161">
        <v>7</v>
      </c>
      <c r="G54" s="160" t="s">
        <v>576</v>
      </c>
      <c r="H54" s="131">
        <v>21</v>
      </c>
      <c r="I54" s="209">
        <v>500</v>
      </c>
      <c r="J54" s="209"/>
      <c r="K54" s="209"/>
      <c r="L54" s="209"/>
      <c r="M54" s="174"/>
      <c r="N54" s="174"/>
      <c r="O54" s="174"/>
      <c r="P54" s="174"/>
      <c r="Q54" s="217"/>
      <c r="R54" s="216"/>
    </row>
    <row r="55" ht="12" customHeight="1" spans="1:18">
      <c r="A55" s="151">
        <v>2</v>
      </c>
      <c r="B55" s="152">
        <v>2</v>
      </c>
      <c r="C55" s="153">
        <v>1</v>
      </c>
      <c r="D55" s="154">
        <v>1</v>
      </c>
      <c r="E55" s="152">
        <v>1</v>
      </c>
      <c r="F55" s="156">
        <v>11</v>
      </c>
      <c r="G55" s="154" t="s">
        <v>577</v>
      </c>
      <c r="H55" s="131">
        <v>22</v>
      </c>
      <c r="I55" s="210"/>
      <c r="J55" s="209"/>
      <c r="K55" s="209"/>
      <c r="L55" s="209"/>
      <c r="M55" s="174"/>
      <c r="N55" s="174"/>
      <c r="O55" s="174"/>
      <c r="P55" s="174"/>
      <c r="Q55" s="217"/>
      <c r="R55" s="216"/>
    </row>
    <row r="56" ht="15.75" customHeight="1" spans="1:18">
      <c r="A56" s="162">
        <v>2</v>
      </c>
      <c r="B56" s="163">
        <v>2</v>
      </c>
      <c r="C56" s="164">
        <v>1</v>
      </c>
      <c r="D56" s="164">
        <v>1</v>
      </c>
      <c r="E56" s="164">
        <v>1</v>
      </c>
      <c r="F56" s="165">
        <v>12</v>
      </c>
      <c r="G56" s="166" t="s">
        <v>578</v>
      </c>
      <c r="H56" s="131">
        <v>23</v>
      </c>
      <c r="I56" s="215"/>
      <c r="J56" s="209"/>
      <c r="K56" s="209"/>
      <c r="L56" s="209"/>
      <c r="M56" s="174"/>
      <c r="N56" s="174"/>
      <c r="O56" s="174"/>
      <c r="P56" s="174"/>
      <c r="Q56" s="217"/>
      <c r="R56" s="216"/>
    </row>
    <row r="57" ht="26.4" spans="1:18">
      <c r="A57" s="151">
        <v>2</v>
      </c>
      <c r="B57" s="152">
        <v>2</v>
      </c>
      <c r="C57" s="153">
        <v>1</v>
      </c>
      <c r="D57" s="153">
        <v>1</v>
      </c>
      <c r="E57" s="153">
        <v>1</v>
      </c>
      <c r="F57" s="156">
        <v>14</v>
      </c>
      <c r="G57" s="167" t="s">
        <v>579</v>
      </c>
      <c r="H57" s="131">
        <v>24</v>
      </c>
      <c r="I57" s="210"/>
      <c r="J57" s="210"/>
      <c r="K57" s="210"/>
      <c r="L57" s="210"/>
      <c r="M57" s="174"/>
      <c r="N57" s="174"/>
      <c r="O57" s="174"/>
      <c r="P57" s="174"/>
      <c r="Q57" s="217"/>
      <c r="R57" s="216"/>
    </row>
    <row r="58" ht="27.75" customHeight="1" spans="1:18">
      <c r="A58" s="151">
        <v>2</v>
      </c>
      <c r="B58" s="152">
        <v>2</v>
      </c>
      <c r="C58" s="153">
        <v>1</v>
      </c>
      <c r="D58" s="153">
        <v>1</v>
      </c>
      <c r="E58" s="153">
        <v>1</v>
      </c>
      <c r="F58" s="156">
        <v>15</v>
      </c>
      <c r="G58" s="154" t="s">
        <v>580</v>
      </c>
      <c r="H58" s="131">
        <v>25</v>
      </c>
      <c r="I58" s="210">
        <v>1700</v>
      </c>
      <c r="J58" s="210">
        <v>500</v>
      </c>
      <c r="K58" s="209">
        <v>53.49</v>
      </c>
      <c r="L58" s="209">
        <f>SUM(K58)</f>
        <v>53.49</v>
      </c>
      <c r="M58" s="174"/>
      <c r="N58" s="174"/>
      <c r="O58" s="174"/>
      <c r="P58" s="174"/>
      <c r="Q58" s="217"/>
      <c r="R58" s="216"/>
    </row>
    <row r="59" ht="15.6" spans="1:18">
      <c r="A59" s="151">
        <v>2</v>
      </c>
      <c r="B59" s="152">
        <v>2</v>
      </c>
      <c r="C59" s="153">
        <v>1</v>
      </c>
      <c r="D59" s="153">
        <v>1</v>
      </c>
      <c r="E59" s="153">
        <v>1</v>
      </c>
      <c r="F59" s="156">
        <v>16</v>
      </c>
      <c r="G59" s="154" t="s">
        <v>581</v>
      </c>
      <c r="H59" s="131">
        <v>26</v>
      </c>
      <c r="I59" s="210">
        <v>4980</v>
      </c>
      <c r="J59" s="210">
        <v>3260</v>
      </c>
      <c r="K59" s="209">
        <v>2076</v>
      </c>
      <c r="L59" s="209">
        <f>SUM(K59)</f>
        <v>2076</v>
      </c>
      <c r="M59" s="174"/>
      <c r="N59" s="174"/>
      <c r="O59" s="174"/>
      <c r="P59" s="174"/>
      <c r="Q59" s="217"/>
      <c r="R59" s="216"/>
    </row>
    <row r="60" ht="27.75" customHeight="1" spans="1:18">
      <c r="A60" s="151">
        <v>2</v>
      </c>
      <c r="B60" s="152">
        <v>2</v>
      </c>
      <c r="C60" s="153">
        <v>1</v>
      </c>
      <c r="D60" s="153">
        <v>1</v>
      </c>
      <c r="E60" s="153">
        <v>1</v>
      </c>
      <c r="F60" s="156">
        <v>17</v>
      </c>
      <c r="G60" s="154" t="s">
        <v>582</v>
      </c>
      <c r="H60" s="131">
        <v>27</v>
      </c>
      <c r="I60" s="210"/>
      <c r="J60" s="210"/>
      <c r="K60" s="210"/>
      <c r="L60" s="210"/>
      <c r="M60" s="174"/>
      <c r="N60" s="174"/>
      <c r="O60" s="174"/>
      <c r="P60" s="174"/>
      <c r="Q60" s="217"/>
      <c r="R60" s="216"/>
    </row>
    <row r="61" ht="14.25" customHeight="1" spans="1:18">
      <c r="A61" s="151">
        <v>2</v>
      </c>
      <c r="B61" s="152">
        <v>2</v>
      </c>
      <c r="C61" s="153">
        <v>1</v>
      </c>
      <c r="D61" s="153">
        <v>1</v>
      </c>
      <c r="E61" s="153">
        <v>1</v>
      </c>
      <c r="F61" s="156">
        <v>20</v>
      </c>
      <c r="G61" s="154" t="s">
        <v>583</v>
      </c>
      <c r="H61" s="131">
        <v>28</v>
      </c>
      <c r="I61" s="210">
        <v>39500</v>
      </c>
      <c r="J61" s="210">
        <v>30500</v>
      </c>
      <c r="K61" s="209">
        <v>27256.42</v>
      </c>
      <c r="L61" s="209">
        <f>SUM(K61)</f>
        <v>27256.42</v>
      </c>
      <c r="M61" s="174"/>
      <c r="N61" s="174"/>
      <c r="O61" s="174"/>
      <c r="P61" s="174"/>
      <c r="Q61" s="217"/>
      <c r="R61" s="216"/>
    </row>
    <row r="62" ht="27.75" customHeight="1" spans="1:18">
      <c r="A62" s="151">
        <v>2</v>
      </c>
      <c r="B62" s="152">
        <v>2</v>
      </c>
      <c r="C62" s="153">
        <v>1</v>
      </c>
      <c r="D62" s="153">
        <v>1</v>
      </c>
      <c r="E62" s="153">
        <v>1</v>
      </c>
      <c r="F62" s="156">
        <v>21</v>
      </c>
      <c r="G62" s="154" t="s">
        <v>584</v>
      </c>
      <c r="H62" s="131">
        <v>29</v>
      </c>
      <c r="I62" s="210">
        <v>3670</v>
      </c>
      <c r="J62" s="210">
        <v>1100</v>
      </c>
      <c r="K62" s="209">
        <v>408.98</v>
      </c>
      <c r="L62" s="209">
        <f>SUM(K62)</f>
        <v>408.98</v>
      </c>
      <c r="M62" s="174"/>
      <c r="N62" s="174"/>
      <c r="O62" s="174"/>
      <c r="P62" s="174"/>
      <c r="Q62" s="217"/>
      <c r="R62" s="216"/>
    </row>
    <row r="63" ht="12" customHeight="1" spans="1:18">
      <c r="A63" s="151">
        <v>2</v>
      </c>
      <c r="B63" s="152">
        <v>2</v>
      </c>
      <c r="C63" s="153">
        <v>1</v>
      </c>
      <c r="D63" s="153">
        <v>1</v>
      </c>
      <c r="E63" s="153">
        <v>1</v>
      </c>
      <c r="F63" s="156">
        <v>22</v>
      </c>
      <c r="G63" s="154" t="s">
        <v>585</v>
      </c>
      <c r="H63" s="131">
        <v>30</v>
      </c>
      <c r="I63" s="210"/>
      <c r="J63" s="209"/>
      <c r="K63" s="209"/>
      <c r="L63" s="209"/>
      <c r="M63" s="174"/>
      <c r="N63" s="174"/>
      <c r="O63" s="174"/>
      <c r="P63" s="174"/>
      <c r="Q63" s="217"/>
      <c r="R63" s="216"/>
    </row>
    <row r="64" ht="15" customHeight="1" spans="1:18">
      <c r="A64" s="151">
        <v>2</v>
      </c>
      <c r="B64" s="152">
        <v>2</v>
      </c>
      <c r="C64" s="153">
        <v>1</v>
      </c>
      <c r="D64" s="153">
        <v>1</v>
      </c>
      <c r="E64" s="153">
        <v>1</v>
      </c>
      <c r="F64" s="156">
        <v>30</v>
      </c>
      <c r="G64" s="154" t="s">
        <v>586</v>
      </c>
      <c r="H64" s="131">
        <v>31</v>
      </c>
      <c r="I64" s="210">
        <v>19150</v>
      </c>
      <c r="J64" s="210">
        <v>6456</v>
      </c>
      <c r="K64" s="209">
        <v>6373.62</v>
      </c>
      <c r="L64" s="209">
        <f>SUM(K64)</f>
        <v>6373.62</v>
      </c>
      <c r="M64" s="174"/>
      <c r="N64" s="174"/>
      <c r="O64" s="174"/>
      <c r="P64" s="174"/>
      <c r="Q64" s="217"/>
      <c r="R64" s="216"/>
    </row>
    <row r="65" ht="14.25" customHeight="1" spans="1:16">
      <c r="A65" s="218">
        <v>2</v>
      </c>
      <c r="B65" s="219">
        <v>3</v>
      </c>
      <c r="C65" s="133"/>
      <c r="D65" s="134"/>
      <c r="E65" s="134"/>
      <c r="F65" s="137"/>
      <c r="G65" s="220" t="s">
        <v>587</v>
      </c>
      <c r="H65" s="131">
        <v>32</v>
      </c>
      <c r="I65" s="236">
        <f>I66</f>
        <v>0</v>
      </c>
      <c r="J65" s="236">
        <f t="shared" ref="J65:L65" si="4">J66</f>
        <v>0</v>
      </c>
      <c r="K65" s="236">
        <f t="shared" si="4"/>
        <v>0</v>
      </c>
      <c r="L65" s="236">
        <f t="shared" si="4"/>
        <v>0</v>
      </c>
      <c r="M65" s="174"/>
      <c r="N65" s="174"/>
      <c r="O65" s="174"/>
      <c r="P65" s="174"/>
    </row>
    <row r="66" ht="13.5" customHeight="1" spans="1:18">
      <c r="A66" s="143">
        <v>2</v>
      </c>
      <c r="B66" s="139">
        <v>3</v>
      </c>
      <c r="C66" s="140">
        <v>1</v>
      </c>
      <c r="D66" s="140"/>
      <c r="E66" s="140"/>
      <c r="F66" s="142"/>
      <c r="G66" s="141" t="s">
        <v>58</v>
      </c>
      <c r="H66" s="131">
        <v>33</v>
      </c>
      <c r="I66" s="237">
        <f>SUM(I67+I72+I77)</f>
        <v>0</v>
      </c>
      <c r="J66" s="238">
        <f>SUM(J67+J72+J77)</f>
        <v>0</v>
      </c>
      <c r="K66" s="239">
        <f>SUM(K67+K72+K77)</f>
        <v>0</v>
      </c>
      <c r="L66" s="237">
        <f>SUM(L67+L72+L77)</f>
        <v>0</v>
      </c>
      <c r="M66" s="174"/>
      <c r="N66" s="174"/>
      <c r="O66" s="174"/>
      <c r="P66" s="174"/>
      <c r="Q66" s="216"/>
      <c r="R66" s="217"/>
    </row>
    <row r="67" ht="15" customHeight="1" spans="1:18">
      <c r="A67" s="143">
        <v>2</v>
      </c>
      <c r="B67" s="139">
        <v>3</v>
      </c>
      <c r="C67" s="140">
        <v>1</v>
      </c>
      <c r="D67" s="140">
        <v>1</v>
      </c>
      <c r="E67" s="140"/>
      <c r="F67" s="142"/>
      <c r="G67" s="141" t="s">
        <v>588</v>
      </c>
      <c r="H67" s="131">
        <v>34</v>
      </c>
      <c r="I67" s="237">
        <f>I68</f>
        <v>0</v>
      </c>
      <c r="J67" s="238">
        <f>J68</f>
        <v>0</v>
      </c>
      <c r="K67" s="239">
        <f>K68</f>
        <v>0</v>
      </c>
      <c r="L67" s="237">
        <f>L68</f>
        <v>0</v>
      </c>
      <c r="M67" s="174"/>
      <c r="N67" s="174"/>
      <c r="O67" s="174"/>
      <c r="P67" s="174"/>
      <c r="Q67" s="217"/>
      <c r="R67" s="216"/>
    </row>
    <row r="68" ht="13.5" customHeight="1" spans="1:18">
      <c r="A68" s="143">
        <v>2</v>
      </c>
      <c r="B68" s="139">
        <v>3</v>
      </c>
      <c r="C68" s="140">
        <v>1</v>
      </c>
      <c r="D68" s="140">
        <v>1</v>
      </c>
      <c r="E68" s="140">
        <v>1</v>
      </c>
      <c r="F68" s="142"/>
      <c r="G68" s="141" t="s">
        <v>588</v>
      </c>
      <c r="H68" s="131">
        <v>35</v>
      </c>
      <c r="I68" s="237">
        <f>SUM(I69:I71)</f>
        <v>0</v>
      </c>
      <c r="J68" s="238">
        <f>SUM(J69:J71)</f>
        <v>0</v>
      </c>
      <c r="K68" s="239">
        <f>SUM(K69:K71)</f>
        <v>0</v>
      </c>
      <c r="L68" s="237">
        <f>SUM(L69:L71)</f>
        <v>0</v>
      </c>
      <c r="M68" s="174"/>
      <c r="N68" s="174"/>
      <c r="O68" s="174"/>
      <c r="P68" s="174"/>
      <c r="Q68" s="217"/>
      <c r="R68" s="216"/>
    </row>
    <row r="69" s="77" customFormat="1" ht="25.5" customHeight="1" spans="1:18">
      <c r="A69" s="151">
        <v>2</v>
      </c>
      <c r="B69" s="152">
        <v>3</v>
      </c>
      <c r="C69" s="153">
        <v>1</v>
      </c>
      <c r="D69" s="153">
        <v>1</v>
      </c>
      <c r="E69" s="153">
        <v>1</v>
      </c>
      <c r="F69" s="156">
        <v>1</v>
      </c>
      <c r="G69" s="154" t="s">
        <v>60</v>
      </c>
      <c r="H69" s="131">
        <v>36</v>
      </c>
      <c r="I69" s="240"/>
      <c r="J69" s="240"/>
      <c r="K69" s="240"/>
      <c r="L69" s="240"/>
      <c r="M69" s="241"/>
      <c r="N69" s="241"/>
      <c r="O69" s="241"/>
      <c r="P69" s="241"/>
      <c r="Q69" s="217"/>
      <c r="R69" s="216"/>
    </row>
    <row r="70" ht="19.5" customHeight="1" spans="1:18">
      <c r="A70" s="151">
        <v>2</v>
      </c>
      <c r="B70" s="158">
        <v>3</v>
      </c>
      <c r="C70" s="159">
        <v>1</v>
      </c>
      <c r="D70" s="159">
        <v>1</v>
      </c>
      <c r="E70" s="159">
        <v>1</v>
      </c>
      <c r="F70" s="161">
        <v>2</v>
      </c>
      <c r="G70" s="160" t="s">
        <v>61</v>
      </c>
      <c r="H70" s="131">
        <v>37</v>
      </c>
      <c r="I70" s="242"/>
      <c r="J70" s="242"/>
      <c r="K70" s="242"/>
      <c r="L70" s="242"/>
      <c r="M70" s="174"/>
      <c r="N70" s="174"/>
      <c r="O70" s="174"/>
      <c r="P70" s="174"/>
      <c r="Q70" s="217"/>
      <c r="R70" s="216"/>
    </row>
    <row r="71" ht="16.5" customHeight="1" spans="1:18">
      <c r="A71" s="152">
        <v>2</v>
      </c>
      <c r="B71" s="153">
        <v>3</v>
      </c>
      <c r="C71" s="153">
        <v>1</v>
      </c>
      <c r="D71" s="153">
        <v>1</v>
      </c>
      <c r="E71" s="153">
        <v>1</v>
      </c>
      <c r="F71" s="156">
        <v>3</v>
      </c>
      <c r="G71" s="154" t="s">
        <v>62</v>
      </c>
      <c r="H71" s="131">
        <v>38</v>
      </c>
      <c r="I71" s="243"/>
      <c r="J71" s="240"/>
      <c r="K71" s="240"/>
      <c r="L71" s="240"/>
      <c r="M71" s="174"/>
      <c r="N71" s="174"/>
      <c r="O71" s="174"/>
      <c r="P71" s="174"/>
      <c r="Q71" s="217"/>
      <c r="R71" s="216"/>
    </row>
    <row r="72" ht="29.25" customHeight="1" spans="1:18">
      <c r="A72" s="136">
        <v>2</v>
      </c>
      <c r="B72" s="134">
        <v>3</v>
      </c>
      <c r="C72" s="134">
        <v>1</v>
      </c>
      <c r="D72" s="134">
        <v>2</v>
      </c>
      <c r="E72" s="134"/>
      <c r="F72" s="137"/>
      <c r="G72" s="135" t="s">
        <v>589</v>
      </c>
      <c r="H72" s="131">
        <v>39</v>
      </c>
      <c r="I72" s="236">
        <f>I73</f>
        <v>0</v>
      </c>
      <c r="J72" s="244">
        <f>J73</f>
        <v>0</v>
      </c>
      <c r="K72" s="245">
        <f>K73</f>
        <v>0</v>
      </c>
      <c r="L72" s="245">
        <f>L73</f>
        <v>0</v>
      </c>
      <c r="M72" s="174"/>
      <c r="N72" s="174"/>
      <c r="O72" s="174"/>
      <c r="P72" s="174"/>
      <c r="Q72" s="217"/>
      <c r="R72" s="216"/>
    </row>
    <row r="73" ht="27" customHeight="1" spans="1:18">
      <c r="A73" s="147">
        <v>2</v>
      </c>
      <c r="B73" s="148">
        <v>3</v>
      </c>
      <c r="C73" s="148">
        <v>1</v>
      </c>
      <c r="D73" s="148">
        <v>2</v>
      </c>
      <c r="E73" s="148">
        <v>1</v>
      </c>
      <c r="F73" s="150"/>
      <c r="G73" s="135" t="s">
        <v>589</v>
      </c>
      <c r="H73" s="131">
        <v>40</v>
      </c>
      <c r="I73" s="246">
        <f>SUM(I74:I76)</f>
        <v>0</v>
      </c>
      <c r="J73" s="247">
        <f>SUM(J74:J76)</f>
        <v>0</v>
      </c>
      <c r="K73" s="248">
        <f>SUM(K74:K76)</f>
        <v>0</v>
      </c>
      <c r="L73" s="239">
        <f>SUM(L74:L76)</f>
        <v>0</v>
      </c>
      <c r="M73" s="174"/>
      <c r="N73" s="174"/>
      <c r="O73" s="174"/>
      <c r="P73" s="174"/>
      <c r="Q73" s="217"/>
      <c r="R73" s="216"/>
    </row>
    <row r="74" s="77" customFormat="1" ht="27" customHeight="1" spans="1:18">
      <c r="A74" s="152">
        <v>2</v>
      </c>
      <c r="B74" s="153">
        <v>3</v>
      </c>
      <c r="C74" s="153">
        <v>1</v>
      </c>
      <c r="D74" s="153">
        <v>2</v>
      </c>
      <c r="E74" s="153">
        <v>1</v>
      </c>
      <c r="F74" s="156">
        <v>1</v>
      </c>
      <c r="G74" s="151" t="s">
        <v>60</v>
      </c>
      <c r="H74" s="131">
        <v>41</v>
      </c>
      <c r="I74" s="240"/>
      <c r="J74" s="240"/>
      <c r="K74" s="240"/>
      <c r="L74" s="240"/>
      <c r="M74" s="241"/>
      <c r="N74" s="241"/>
      <c r="O74" s="241"/>
      <c r="P74" s="241"/>
      <c r="Q74" s="217"/>
      <c r="R74" s="216"/>
    </row>
    <row r="75" ht="16.5" customHeight="1" spans="1:18">
      <c r="A75" s="152">
        <v>2</v>
      </c>
      <c r="B75" s="153">
        <v>3</v>
      </c>
      <c r="C75" s="153">
        <v>1</v>
      </c>
      <c r="D75" s="153">
        <v>2</v>
      </c>
      <c r="E75" s="153">
        <v>1</v>
      </c>
      <c r="F75" s="156">
        <v>2</v>
      </c>
      <c r="G75" s="151" t="s">
        <v>61</v>
      </c>
      <c r="H75" s="131">
        <v>42</v>
      </c>
      <c r="I75" s="240"/>
      <c r="J75" s="240"/>
      <c r="K75" s="240"/>
      <c r="L75" s="240"/>
      <c r="M75" s="174"/>
      <c r="N75" s="174"/>
      <c r="O75" s="174"/>
      <c r="P75" s="174"/>
      <c r="Q75" s="217"/>
      <c r="R75" s="216"/>
    </row>
    <row r="76" ht="15" customHeight="1" spans="1:18">
      <c r="A76" s="152">
        <v>2</v>
      </c>
      <c r="B76" s="153">
        <v>3</v>
      </c>
      <c r="C76" s="153">
        <v>1</v>
      </c>
      <c r="D76" s="153">
        <v>2</v>
      </c>
      <c r="E76" s="153">
        <v>1</v>
      </c>
      <c r="F76" s="156">
        <v>3</v>
      </c>
      <c r="G76" s="151" t="s">
        <v>62</v>
      </c>
      <c r="H76" s="131">
        <v>43</v>
      </c>
      <c r="I76" s="240"/>
      <c r="J76" s="240"/>
      <c r="K76" s="240"/>
      <c r="L76" s="240"/>
      <c r="M76" s="174"/>
      <c r="N76" s="174"/>
      <c r="O76" s="174"/>
      <c r="P76" s="174"/>
      <c r="Q76" s="217"/>
      <c r="R76" s="216"/>
    </row>
    <row r="77" ht="27.75" customHeight="1" spans="1:18">
      <c r="A77" s="139">
        <v>2</v>
      </c>
      <c r="B77" s="140">
        <v>3</v>
      </c>
      <c r="C77" s="140">
        <v>1</v>
      </c>
      <c r="D77" s="140">
        <v>3</v>
      </c>
      <c r="E77" s="140"/>
      <c r="F77" s="142"/>
      <c r="G77" s="143" t="s">
        <v>590</v>
      </c>
      <c r="H77" s="131">
        <v>44</v>
      </c>
      <c r="I77" s="237">
        <f>I78</f>
        <v>0</v>
      </c>
      <c r="J77" s="238">
        <f>J78</f>
        <v>0</v>
      </c>
      <c r="K77" s="239">
        <f>K78</f>
        <v>0</v>
      </c>
      <c r="L77" s="239">
        <f>L78</f>
        <v>0</v>
      </c>
      <c r="M77" s="174"/>
      <c r="N77" s="174"/>
      <c r="O77" s="174"/>
      <c r="P77" s="174"/>
      <c r="Q77" s="217"/>
      <c r="R77" s="216"/>
    </row>
    <row r="78" ht="26.25" customHeight="1" spans="1:18">
      <c r="A78" s="139">
        <v>2</v>
      </c>
      <c r="B78" s="140">
        <v>3</v>
      </c>
      <c r="C78" s="140">
        <v>1</v>
      </c>
      <c r="D78" s="140">
        <v>3</v>
      </c>
      <c r="E78" s="140">
        <v>1</v>
      </c>
      <c r="F78" s="142"/>
      <c r="G78" s="143" t="s">
        <v>591</v>
      </c>
      <c r="H78" s="131">
        <v>45</v>
      </c>
      <c r="I78" s="237">
        <f>SUM(I79:I81)</f>
        <v>0</v>
      </c>
      <c r="J78" s="238">
        <f>SUM(J79:J81)</f>
        <v>0</v>
      </c>
      <c r="K78" s="239">
        <f>SUM(K79:K81)</f>
        <v>0</v>
      </c>
      <c r="L78" s="239">
        <f>SUM(L79:L81)</f>
        <v>0</v>
      </c>
      <c r="M78" s="174"/>
      <c r="N78" s="174"/>
      <c r="O78" s="174"/>
      <c r="P78" s="174"/>
      <c r="Q78" s="217"/>
      <c r="R78" s="216"/>
    </row>
    <row r="79" ht="15" customHeight="1" spans="1:18">
      <c r="A79" s="158">
        <v>2</v>
      </c>
      <c r="B79" s="159">
        <v>3</v>
      </c>
      <c r="C79" s="159">
        <v>1</v>
      </c>
      <c r="D79" s="159">
        <v>3</v>
      </c>
      <c r="E79" s="159">
        <v>1</v>
      </c>
      <c r="F79" s="161">
        <v>1</v>
      </c>
      <c r="G79" s="157" t="s">
        <v>592</v>
      </c>
      <c r="H79" s="131">
        <v>46</v>
      </c>
      <c r="I79" s="242"/>
      <c r="J79" s="242"/>
      <c r="K79" s="242"/>
      <c r="L79" s="242"/>
      <c r="M79" s="174"/>
      <c r="N79" s="174"/>
      <c r="O79" s="174"/>
      <c r="P79" s="174"/>
      <c r="Q79" s="217"/>
      <c r="R79" s="216"/>
    </row>
    <row r="80" ht="16.5" customHeight="1" spans="1:18">
      <c r="A80" s="152">
        <v>2</v>
      </c>
      <c r="B80" s="153">
        <v>3</v>
      </c>
      <c r="C80" s="153">
        <v>1</v>
      </c>
      <c r="D80" s="153">
        <v>3</v>
      </c>
      <c r="E80" s="153">
        <v>1</v>
      </c>
      <c r="F80" s="156">
        <v>2</v>
      </c>
      <c r="G80" s="151" t="s">
        <v>593</v>
      </c>
      <c r="H80" s="131">
        <v>47</v>
      </c>
      <c r="I80" s="240"/>
      <c r="J80" s="240"/>
      <c r="K80" s="240"/>
      <c r="L80" s="240"/>
      <c r="M80" s="174"/>
      <c r="N80" s="174"/>
      <c r="O80" s="174"/>
      <c r="P80" s="174"/>
      <c r="Q80" s="217"/>
      <c r="R80" s="216"/>
    </row>
    <row r="81" ht="17.25" customHeight="1" spans="1:18">
      <c r="A81" s="158">
        <v>2</v>
      </c>
      <c r="B81" s="159">
        <v>3</v>
      </c>
      <c r="C81" s="159">
        <v>1</v>
      </c>
      <c r="D81" s="159">
        <v>3</v>
      </c>
      <c r="E81" s="159">
        <v>1</v>
      </c>
      <c r="F81" s="161">
        <v>3</v>
      </c>
      <c r="G81" s="157" t="s">
        <v>594</v>
      </c>
      <c r="H81" s="131">
        <v>48</v>
      </c>
      <c r="I81" s="249"/>
      <c r="J81" s="242"/>
      <c r="K81" s="242"/>
      <c r="L81" s="242"/>
      <c r="M81" s="174"/>
      <c r="N81" s="174"/>
      <c r="O81" s="174"/>
      <c r="P81" s="174"/>
      <c r="Q81" s="217"/>
      <c r="R81" s="216"/>
    </row>
    <row r="82" ht="12.75" customHeight="1" spans="1:16">
      <c r="A82" s="158">
        <v>2</v>
      </c>
      <c r="B82" s="159">
        <v>3</v>
      </c>
      <c r="C82" s="159">
        <v>2</v>
      </c>
      <c r="D82" s="159"/>
      <c r="E82" s="159"/>
      <c r="F82" s="161"/>
      <c r="G82" s="157" t="s">
        <v>595</v>
      </c>
      <c r="H82" s="131">
        <v>49</v>
      </c>
      <c r="I82" s="237">
        <f>I83</f>
        <v>0</v>
      </c>
      <c r="J82" s="237">
        <f t="shared" ref="J82:L82" si="5">J83</f>
        <v>0</v>
      </c>
      <c r="K82" s="237">
        <f t="shared" si="5"/>
        <v>0</v>
      </c>
      <c r="L82" s="237">
        <f t="shared" si="5"/>
        <v>0</v>
      </c>
      <c r="M82" s="174"/>
      <c r="N82" s="174"/>
      <c r="O82" s="174"/>
      <c r="P82" s="174"/>
    </row>
    <row r="83" ht="12" customHeight="1" spans="1:16">
      <c r="A83" s="158">
        <v>2</v>
      </c>
      <c r="B83" s="159">
        <v>3</v>
      </c>
      <c r="C83" s="159">
        <v>2</v>
      </c>
      <c r="D83" s="159">
        <v>1</v>
      </c>
      <c r="E83" s="159"/>
      <c r="F83" s="161"/>
      <c r="G83" s="157" t="s">
        <v>595</v>
      </c>
      <c r="H83" s="131">
        <v>50</v>
      </c>
      <c r="I83" s="237">
        <f>I84</f>
        <v>0</v>
      </c>
      <c r="J83" s="237">
        <f t="shared" ref="J83:L83" si="6">J84</f>
        <v>0</v>
      </c>
      <c r="K83" s="237">
        <f t="shared" si="6"/>
        <v>0</v>
      </c>
      <c r="L83" s="237">
        <f t="shared" si="6"/>
        <v>0</v>
      </c>
      <c r="M83" s="174"/>
      <c r="N83" s="174"/>
      <c r="O83" s="174"/>
      <c r="P83" s="174"/>
    </row>
    <row r="84" ht="15.75" customHeight="1" spans="1:16">
      <c r="A84" s="158">
        <v>2</v>
      </c>
      <c r="B84" s="159">
        <v>3</v>
      </c>
      <c r="C84" s="159">
        <v>2</v>
      </c>
      <c r="D84" s="159">
        <v>1</v>
      </c>
      <c r="E84" s="159">
        <v>1</v>
      </c>
      <c r="F84" s="161"/>
      <c r="G84" s="157" t="s">
        <v>595</v>
      </c>
      <c r="H84" s="131">
        <v>51</v>
      </c>
      <c r="I84" s="237">
        <f>SUM(I85)</f>
        <v>0</v>
      </c>
      <c r="J84" s="237">
        <f t="shared" ref="J84:L84" si="7">SUM(J85)</f>
        <v>0</v>
      </c>
      <c r="K84" s="237">
        <f t="shared" si="7"/>
        <v>0</v>
      </c>
      <c r="L84" s="237">
        <f t="shared" si="7"/>
        <v>0</v>
      </c>
      <c r="M84" s="174"/>
      <c r="N84" s="174"/>
      <c r="O84" s="174"/>
      <c r="P84" s="174"/>
    </row>
    <row r="85" ht="13.5" customHeight="1" spans="1:16">
      <c r="A85" s="158">
        <v>2</v>
      </c>
      <c r="B85" s="159">
        <v>3</v>
      </c>
      <c r="C85" s="159">
        <v>2</v>
      </c>
      <c r="D85" s="159">
        <v>1</v>
      </c>
      <c r="E85" s="159">
        <v>1</v>
      </c>
      <c r="F85" s="161">
        <v>1</v>
      </c>
      <c r="G85" s="157" t="s">
        <v>595</v>
      </c>
      <c r="H85" s="131">
        <v>52</v>
      </c>
      <c r="I85" s="240"/>
      <c r="J85" s="240"/>
      <c r="K85" s="240"/>
      <c r="L85" s="240"/>
      <c r="M85" s="174"/>
      <c r="N85" s="174"/>
      <c r="O85" s="174"/>
      <c r="P85" s="174"/>
    </row>
    <row r="86" ht="16.5" customHeight="1" spans="1:16">
      <c r="A86" s="132">
        <v>2</v>
      </c>
      <c r="B86" s="221">
        <v>4</v>
      </c>
      <c r="C86" s="221"/>
      <c r="D86" s="221"/>
      <c r="E86" s="221"/>
      <c r="F86" s="222"/>
      <c r="G86" s="223" t="s">
        <v>70</v>
      </c>
      <c r="H86" s="131">
        <v>53</v>
      </c>
      <c r="I86" s="237">
        <f>I87</f>
        <v>0</v>
      </c>
      <c r="J86" s="238">
        <f t="shared" ref="J86:L88" si="8">J87</f>
        <v>0</v>
      </c>
      <c r="K86" s="239">
        <f t="shared" si="8"/>
        <v>0</v>
      </c>
      <c r="L86" s="239">
        <f t="shared" si="8"/>
        <v>0</v>
      </c>
      <c r="M86" s="174"/>
      <c r="N86" s="174"/>
      <c r="O86" s="174"/>
      <c r="P86" s="174"/>
    </row>
    <row r="87" ht="15.75" customHeight="1" spans="1:16">
      <c r="A87" s="139">
        <v>2</v>
      </c>
      <c r="B87" s="140">
        <v>4</v>
      </c>
      <c r="C87" s="140">
        <v>1</v>
      </c>
      <c r="D87" s="140"/>
      <c r="E87" s="140"/>
      <c r="F87" s="142"/>
      <c r="G87" s="143" t="s">
        <v>71</v>
      </c>
      <c r="H87" s="131">
        <v>54</v>
      </c>
      <c r="I87" s="237">
        <f>I88</f>
        <v>0</v>
      </c>
      <c r="J87" s="238">
        <f t="shared" si="8"/>
        <v>0</v>
      </c>
      <c r="K87" s="239">
        <f t="shared" si="8"/>
        <v>0</v>
      </c>
      <c r="L87" s="239">
        <f t="shared" si="8"/>
        <v>0</v>
      </c>
      <c r="M87" s="174"/>
      <c r="N87" s="174"/>
      <c r="O87" s="174"/>
      <c r="P87" s="174"/>
    </row>
    <row r="88" ht="17.25" customHeight="1" spans="1:16">
      <c r="A88" s="139">
        <v>2</v>
      </c>
      <c r="B88" s="140">
        <v>4</v>
      </c>
      <c r="C88" s="140">
        <v>1</v>
      </c>
      <c r="D88" s="140">
        <v>1</v>
      </c>
      <c r="E88" s="140"/>
      <c r="F88" s="142"/>
      <c r="G88" s="143" t="s">
        <v>71</v>
      </c>
      <c r="H88" s="131">
        <v>55</v>
      </c>
      <c r="I88" s="237">
        <f>I89</f>
        <v>0</v>
      </c>
      <c r="J88" s="238">
        <f t="shared" si="8"/>
        <v>0</v>
      </c>
      <c r="K88" s="239">
        <f t="shared" si="8"/>
        <v>0</v>
      </c>
      <c r="L88" s="239">
        <f t="shared" si="8"/>
        <v>0</v>
      </c>
      <c r="M88" s="174"/>
      <c r="N88" s="174"/>
      <c r="O88" s="174"/>
      <c r="P88" s="174"/>
    </row>
    <row r="89" ht="18" customHeight="1" spans="1:16">
      <c r="A89" s="139">
        <v>2</v>
      </c>
      <c r="B89" s="140">
        <v>4</v>
      </c>
      <c r="C89" s="140">
        <v>1</v>
      </c>
      <c r="D89" s="140">
        <v>1</v>
      </c>
      <c r="E89" s="140">
        <v>1</v>
      </c>
      <c r="F89" s="142"/>
      <c r="G89" s="143" t="s">
        <v>71</v>
      </c>
      <c r="H89" s="131">
        <v>56</v>
      </c>
      <c r="I89" s="237">
        <f>SUM(I90:I92)</f>
        <v>0</v>
      </c>
      <c r="J89" s="238">
        <f>SUM(J90:J92)</f>
        <v>0</v>
      </c>
      <c r="K89" s="239">
        <f>SUM(K90:K92)</f>
        <v>0</v>
      </c>
      <c r="L89" s="239">
        <f>SUM(L90:L92)</f>
        <v>0</v>
      </c>
      <c r="M89" s="174"/>
      <c r="N89" s="174"/>
      <c r="O89" s="174"/>
      <c r="P89" s="174"/>
    </row>
    <row r="90" ht="14.25" customHeight="1" spans="1:16">
      <c r="A90" s="152">
        <v>2</v>
      </c>
      <c r="B90" s="153">
        <v>4</v>
      </c>
      <c r="C90" s="153">
        <v>1</v>
      </c>
      <c r="D90" s="153">
        <v>1</v>
      </c>
      <c r="E90" s="153">
        <v>1</v>
      </c>
      <c r="F90" s="156">
        <v>1</v>
      </c>
      <c r="G90" s="151" t="s">
        <v>72</v>
      </c>
      <c r="H90" s="131">
        <v>57</v>
      </c>
      <c r="I90" s="240"/>
      <c r="J90" s="240"/>
      <c r="K90" s="240"/>
      <c r="L90" s="240"/>
      <c r="M90" s="174"/>
      <c r="N90" s="174"/>
      <c r="O90" s="174"/>
      <c r="P90" s="174"/>
    </row>
    <row r="91" ht="13.5" customHeight="1" spans="1:16">
      <c r="A91" s="152">
        <v>2</v>
      </c>
      <c r="B91" s="152">
        <v>4</v>
      </c>
      <c r="C91" s="152">
        <v>1</v>
      </c>
      <c r="D91" s="153">
        <v>1</v>
      </c>
      <c r="E91" s="153">
        <v>1</v>
      </c>
      <c r="F91" s="224">
        <v>2</v>
      </c>
      <c r="G91" s="154" t="s">
        <v>73</v>
      </c>
      <c r="H91" s="131">
        <v>58</v>
      </c>
      <c r="I91" s="240"/>
      <c r="J91" s="240"/>
      <c r="K91" s="240"/>
      <c r="L91" s="240"/>
      <c r="M91" s="174"/>
      <c r="N91" s="174"/>
      <c r="O91" s="174"/>
      <c r="P91" s="174"/>
    </row>
    <row r="92" spans="1:16">
      <c r="A92" s="152">
        <v>2</v>
      </c>
      <c r="B92" s="153">
        <v>4</v>
      </c>
      <c r="C92" s="152">
        <v>1</v>
      </c>
      <c r="D92" s="153">
        <v>1</v>
      </c>
      <c r="E92" s="153">
        <v>1</v>
      </c>
      <c r="F92" s="224">
        <v>3</v>
      </c>
      <c r="G92" s="154" t="s">
        <v>74</v>
      </c>
      <c r="H92" s="131">
        <v>59</v>
      </c>
      <c r="I92" s="243"/>
      <c r="J92" s="240"/>
      <c r="K92" s="240"/>
      <c r="L92" s="240"/>
      <c r="M92" s="174"/>
      <c r="N92" s="174"/>
      <c r="O92" s="174"/>
      <c r="P92" s="174"/>
    </row>
    <row r="93" spans="1:16">
      <c r="A93" s="132">
        <v>2</v>
      </c>
      <c r="B93" s="221">
        <v>5</v>
      </c>
      <c r="C93" s="132"/>
      <c r="D93" s="221"/>
      <c r="E93" s="221"/>
      <c r="F93" s="225"/>
      <c r="G93" s="226" t="s">
        <v>75</v>
      </c>
      <c r="H93" s="131">
        <v>60</v>
      </c>
      <c r="I93" s="237">
        <f>SUM(I94+I99+I104)</f>
        <v>0</v>
      </c>
      <c r="J93" s="238">
        <f>SUM(J94+J99+J104)</f>
        <v>0</v>
      </c>
      <c r="K93" s="239">
        <f>SUM(K94+K99+K104)</f>
        <v>0</v>
      </c>
      <c r="L93" s="239">
        <f>SUM(L94+L99+L104)</f>
        <v>0</v>
      </c>
      <c r="M93" s="174"/>
      <c r="N93" s="174"/>
      <c r="O93" s="174"/>
      <c r="P93" s="174"/>
    </row>
    <row r="94" spans="1:16">
      <c r="A94" s="136">
        <v>2</v>
      </c>
      <c r="B94" s="134">
        <v>5</v>
      </c>
      <c r="C94" s="136">
        <v>1</v>
      </c>
      <c r="D94" s="134"/>
      <c r="E94" s="134"/>
      <c r="F94" s="227"/>
      <c r="G94" s="135" t="s">
        <v>76</v>
      </c>
      <c r="H94" s="131">
        <v>61</v>
      </c>
      <c r="I94" s="236">
        <f>I95</f>
        <v>0</v>
      </c>
      <c r="J94" s="244">
        <f t="shared" ref="J94:L95" si="9">J95</f>
        <v>0</v>
      </c>
      <c r="K94" s="245">
        <f t="shared" si="9"/>
        <v>0</v>
      </c>
      <c r="L94" s="245">
        <f t="shared" si="9"/>
        <v>0</v>
      </c>
      <c r="M94" s="174"/>
      <c r="N94" s="174"/>
      <c r="O94" s="174"/>
      <c r="P94" s="174"/>
    </row>
    <row r="95" spans="1:16">
      <c r="A95" s="139">
        <v>2</v>
      </c>
      <c r="B95" s="140">
        <v>5</v>
      </c>
      <c r="C95" s="139">
        <v>1</v>
      </c>
      <c r="D95" s="140">
        <v>1</v>
      </c>
      <c r="E95" s="140"/>
      <c r="F95" s="228"/>
      <c r="G95" s="141" t="s">
        <v>76</v>
      </c>
      <c r="H95" s="131">
        <v>62</v>
      </c>
      <c r="I95" s="237">
        <f>I96</f>
        <v>0</v>
      </c>
      <c r="J95" s="238">
        <f t="shared" si="9"/>
        <v>0</v>
      </c>
      <c r="K95" s="239">
        <f t="shared" si="9"/>
        <v>0</v>
      </c>
      <c r="L95" s="239">
        <f t="shared" si="9"/>
        <v>0</v>
      </c>
      <c r="M95" s="174"/>
      <c r="N95" s="174"/>
      <c r="O95" s="174"/>
      <c r="P95" s="174"/>
    </row>
    <row r="96" spans="1:16">
      <c r="A96" s="139">
        <v>2</v>
      </c>
      <c r="B96" s="140">
        <v>5</v>
      </c>
      <c r="C96" s="139">
        <v>1</v>
      </c>
      <c r="D96" s="140">
        <v>1</v>
      </c>
      <c r="E96" s="140">
        <v>1</v>
      </c>
      <c r="F96" s="228"/>
      <c r="G96" s="141" t="s">
        <v>76</v>
      </c>
      <c r="H96" s="131">
        <v>63</v>
      </c>
      <c r="I96" s="237">
        <f>SUM(I97:I98)</f>
        <v>0</v>
      </c>
      <c r="J96" s="238">
        <f>SUM(J97:J98)</f>
        <v>0</v>
      </c>
      <c r="K96" s="239">
        <f>SUM(K97:K98)</f>
        <v>0</v>
      </c>
      <c r="L96" s="239">
        <f>SUM(L97:L98)</f>
        <v>0</v>
      </c>
      <c r="M96" s="174"/>
      <c r="N96" s="174"/>
      <c r="O96" s="174"/>
      <c r="P96" s="174"/>
    </row>
    <row r="97" ht="26.4" spans="1:16">
      <c r="A97" s="139">
        <v>2</v>
      </c>
      <c r="B97" s="140">
        <v>5</v>
      </c>
      <c r="C97" s="139">
        <v>1</v>
      </c>
      <c r="D97" s="140">
        <v>1</v>
      </c>
      <c r="E97" s="140">
        <v>1</v>
      </c>
      <c r="F97" s="228">
        <v>1</v>
      </c>
      <c r="G97" s="141" t="s">
        <v>596</v>
      </c>
      <c r="H97" s="131">
        <v>64</v>
      </c>
      <c r="I97" s="240"/>
      <c r="J97" s="240"/>
      <c r="K97" s="240"/>
      <c r="L97" s="240"/>
      <c r="M97" s="174"/>
      <c r="N97" s="174"/>
      <c r="O97" s="174"/>
      <c r="P97" s="174"/>
    </row>
    <row r="98" ht="15.75" customHeight="1" spans="1:16">
      <c r="A98" s="152">
        <v>2</v>
      </c>
      <c r="B98" s="153">
        <v>5</v>
      </c>
      <c r="C98" s="152">
        <v>1</v>
      </c>
      <c r="D98" s="153">
        <v>1</v>
      </c>
      <c r="E98" s="153">
        <v>1</v>
      </c>
      <c r="F98" s="224">
        <v>2</v>
      </c>
      <c r="G98" s="154" t="s">
        <v>597</v>
      </c>
      <c r="H98" s="131">
        <v>65</v>
      </c>
      <c r="I98" s="240"/>
      <c r="J98" s="240"/>
      <c r="K98" s="240"/>
      <c r="L98" s="240"/>
      <c r="M98" s="174"/>
      <c r="N98" s="174"/>
      <c r="O98" s="174"/>
      <c r="P98" s="174"/>
    </row>
    <row r="99" ht="12" customHeight="1" spans="1:16">
      <c r="A99" s="139">
        <v>2</v>
      </c>
      <c r="B99" s="140">
        <v>5</v>
      </c>
      <c r="C99" s="139">
        <v>2</v>
      </c>
      <c r="D99" s="140"/>
      <c r="E99" s="140"/>
      <c r="F99" s="228"/>
      <c r="G99" s="141" t="s">
        <v>79</v>
      </c>
      <c r="H99" s="131">
        <v>66</v>
      </c>
      <c r="I99" s="237">
        <f>I100</f>
        <v>0</v>
      </c>
      <c r="J99" s="238">
        <f t="shared" ref="J99:L100" si="10">J100</f>
        <v>0</v>
      </c>
      <c r="K99" s="239">
        <f t="shared" si="10"/>
        <v>0</v>
      </c>
      <c r="L99" s="237">
        <f t="shared" si="10"/>
        <v>0</v>
      </c>
      <c r="M99" s="174"/>
      <c r="N99" s="174"/>
      <c r="O99" s="174"/>
      <c r="P99" s="174"/>
    </row>
    <row r="100" ht="15.75" customHeight="1" spans="1:16">
      <c r="A100" s="143">
        <v>2</v>
      </c>
      <c r="B100" s="139">
        <v>5</v>
      </c>
      <c r="C100" s="140">
        <v>2</v>
      </c>
      <c r="D100" s="141">
        <v>1</v>
      </c>
      <c r="E100" s="139"/>
      <c r="F100" s="228"/>
      <c r="G100" s="141" t="s">
        <v>79</v>
      </c>
      <c r="H100" s="131">
        <v>67</v>
      </c>
      <c r="I100" s="237">
        <f>I101</f>
        <v>0</v>
      </c>
      <c r="J100" s="238">
        <f t="shared" si="10"/>
        <v>0</v>
      </c>
      <c r="K100" s="239">
        <f t="shared" si="10"/>
        <v>0</v>
      </c>
      <c r="L100" s="237">
        <f t="shared" si="10"/>
        <v>0</v>
      </c>
      <c r="M100" s="174"/>
      <c r="N100" s="174"/>
      <c r="O100" s="174"/>
      <c r="P100" s="174"/>
    </row>
    <row r="101" ht="15" customHeight="1" spans="1:16">
      <c r="A101" s="143">
        <v>2</v>
      </c>
      <c r="B101" s="139">
        <v>5</v>
      </c>
      <c r="C101" s="140">
        <v>2</v>
      </c>
      <c r="D101" s="141">
        <v>1</v>
      </c>
      <c r="E101" s="139">
        <v>1</v>
      </c>
      <c r="F101" s="228"/>
      <c r="G101" s="141" t="s">
        <v>79</v>
      </c>
      <c r="H101" s="131">
        <v>68</v>
      </c>
      <c r="I101" s="237">
        <f>SUM(I102:I103)</f>
        <v>0</v>
      </c>
      <c r="J101" s="238">
        <f>SUM(J102:J103)</f>
        <v>0</v>
      </c>
      <c r="K101" s="239">
        <f>SUM(K102:K103)</f>
        <v>0</v>
      </c>
      <c r="L101" s="237">
        <f>SUM(L102:L103)</f>
        <v>0</v>
      </c>
      <c r="M101" s="174"/>
      <c r="N101" s="174"/>
      <c r="O101" s="174"/>
      <c r="P101" s="174"/>
    </row>
    <row r="102" ht="26.4" spans="1:16">
      <c r="A102" s="151">
        <v>2</v>
      </c>
      <c r="B102" s="152">
        <v>5</v>
      </c>
      <c r="C102" s="153">
        <v>2</v>
      </c>
      <c r="D102" s="154">
        <v>1</v>
      </c>
      <c r="E102" s="152">
        <v>1</v>
      </c>
      <c r="F102" s="224">
        <v>1</v>
      </c>
      <c r="G102" s="154" t="s">
        <v>598</v>
      </c>
      <c r="H102" s="131">
        <v>69</v>
      </c>
      <c r="I102" s="243"/>
      <c r="J102" s="240"/>
      <c r="K102" s="240"/>
      <c r="L102" s="240"/>
      <c r="M102" s="174"/>
      <c r="N102" s="174"/>
      <c r="O102" s="174"/>
      <c r="P102" s="174"/>
    </row>
    <row r="103" ht="25.5" customHeight="1" spans="1:16">
      <c r="A103" s="151">
        <v>2</v>
      </c>
      <c r="B103" s="152">
        <v>5</v>
      </c>
      <c r="C103" s="153">
        <v>2</v>
      </c>
      <c r="D103" s="154">
        <v>1</v>
      </c>
      <c r="E103" s="152">
        <v>1</v>
      </c>
      <c r="F103" s="224">
        <v>2</v>
      </c>
      <c r="G103" s="154" t="s">
        <v>599</v>
      </c>
      <c r="H103" s="131">
        <v>70</v>
      </c>
      <c r="I103" s="240"/>
      <c r="J103" s="240"/>
      <c r="K103" s="240"/>
      <c r="L103" s="240"/>
      <c r="M103" s="174"/>
      <c r="N103" s="174"/>
      <c r="O103" s="174"/>
      <c r="P103" s="174"/>
    </row>
    <row r="104" ht="28.5" customHeight="1" spans="1:16">
      <c r="A104" s="143">
        <v>2</v>
      </c>
      <c r="B104" s="139">
        <v>5</v>
      </c>
      <c r="C104" s="140">
        <v>3</v>
      </c>
      <c r="D104" s="141"/>
      <c r="E104" s="139"/>
      <c r="F104" s="228"/>
      <c r="G104" s="141" t="s">
        <v>600</v>
      </c>
      <c r="H104" s="131">
        <v>71</v>
      </c>
      <c r="I104" s="237">
        <f>I105</f>
        <v>0</v>
      </c>
      <c r="J104" s="238">
        <f t="shared" ref="J104:L105" si="11">J105</f>
        <v>0</v>
      </c>
      <c r="K104" s="239">
        <f t="shared" si="11"/>
        <v>0</v>
      </c>
      <c r="L104" s="237">
        <f t="shared" si="11"/>
        <v>0</v>
      </c>
      <c r="M104" s="174"/>
      <c r="N104" s="174"/>
      <c r="O104" s="174"/>
      <c r="P104" s="174"/>
    </row>
    <row r="105" ht="27" customHeight="1" spans="1:16">
      <c r="A105" s="143">
        <v>2</v>
      </c>
      <c r="B105" s="139">
        <v>5</v>
      </c>
      <c r="C105" s="140">
        <v>3</v>
      </c>
      <c r="D105" s="141">
        <v>1</v>
      </c>
      <c r="E105" s="139"/>
      <c r="F105" s="228"/>
      <c r="G105" s="141" t="s">
        <v>601</v>
      </c>
      <c r="H105" s="131">
        <v>72</v>
      </c>
      <c r="I105" s="237">
        <f>I106</f>
        <v>0</v>
      </c>
      <c r="J105" s="238">
        <f t="shared" si="11"/>
        <v>0</v>
      </c>
      <c r="K105" s="239">
        <f t="shared" si="11"/>
        <v>0</v>
      </c>
      <c r="L105" s="237">
        <f t="shared" si="11"/>
        <v>0</v>
      </c>
      <c r="M105" s="174"/>
      <c r="N105" s="174"/>
      <c r="O105" s="174"/>
      <c r="P105" s="174"/>
    </row>
    <row r="106" ht="30" customHeight="1" spans="1:16">
      <c r="A106" s="146">
        <v>2</v>
      </c>
      <c r="B106" s="147">
        <v>5</v>
      </c>
      <c r="C106" s="148">
        <v>3</v>
      </c>
      <c r="D106" s="149">
        <v>1</v>
      </c>
      <c r="E106" s="147">
        <v>1</v>
      </c>
      <c r="F106" s="229"/>
      <c r="G106" s="149" t="s">
        <v>601</v>
      </c>
      <c r="H106" s="131">
        <v>73</v>
      </c>
      <c r="I106" s="246">
        <f>SUM(I107:I108)</f>
        <v>0</v>
      </c>
      <c r="J106" s="247">
        <f>SUM(J107:J108)</f>
        <v>0</v>
      </c>
      <c r="K106" s="248">
        <f>SUM(K107:K108)</f>
        <v>0</v>
      </c>
      <c r="L106" s="246">
        <f>SUM(L107:L108)</f>
        <v>0</v>
      </c>
      <c r="M106" s="174"/>
      <c r="N106" s="174"/>
      <c r="O106" s="174"/>
      <c r="P106" s="174"/>
    </row>
    <row r="107" ht="26.25" customHeight="1" spans="1:16">
      <c r="A107" s="151">
        <v>2</v>
      </c>
      <c r="B107" s="152">
        <v>5</v>
      </c>
      <c r="C107" s="153">
        <v>3</v>
      </c>
      <c r="D107" s="154">
        <v>1</v>
      </c>
      <c r="E107" s="152">
        <v>1</v>
      </c>
      <c r="F107" s="224">
        <v>1</v>
      </c>
      <c r="G107" s="154" t="s">
        <v>601</v>
      </c>
      <c r="H107" s="131">
        <v>74</v>
      </c>
      <c r="I107" s="240"/>
      <c r="J107" s="240"/>
      <c r="K107" s="240"/>
      <c r="L107" s="240"/>
      <c r="M107" s="174"/>
      <c r="N107" s="174"/>
      <c r="O107" s="174"/>
      <c r="P107" s="174"/>
    </row>
    <row r="108" ht="26.25" customHeight="1" spans="1:16">
      <c r="A108" s="162">
        <v>2</v>
      </c>
      <c r="B108" s="230">
        <v>5</v>
      </c>
      <c r="C108" s="231">
        <v>3</v>
      </c>
      <c r="D108" s="232">
        <v>1</v>
      </c>
      <c r="E108" s="230">
        <v>1</v>
      </c>
      <c r="F108" s="233">
        <v>2</v>
      </c>
      <c r="G108" s="232" t="s">
        <v>602</v>
      </c>
      <c r="H108" s="131">
        <v>75</v>
      </c>
      <c r="I108" s="240"/>
      <c r="J108" s="240"/>
      <c r="K108" s="240"/>
      <c r="L108" s="240"/>
      <c r="M108" s="174"/>
      <c r="N108" s="174"/>
      <c r="O108" s="174"/>
      <c r="P108" s="174"/>
    </row>
    <row r="109" ht="27.75" customHeight="1" spans="1:16">
      <c r="A109" s="162">
        <v>2</v>
      </c>
      <c r="B109" s="230">
        <v>5</v>
      </c>
      <c r="C109" s="231">
        <v>3</v>
      </c>
      <c r="D109" s="232">
        <v>2</v>
      </c>
      <c r="E109" s="230"/>
      <c r="F109" s="233"/>
      <c r="G109" s="232" t="s">
        <v>242</v>
      </c>
      <c r="H109" s="131">
        <v>76</v>
      </c>
      <c r="I109" s="246">
        <f>I110</f>
        <v>0</v>
      </c>
      <c r="J109" s="246">
        <f t="shared" ref="J109:L109" si="12">J110</f>
        <v>0</v>
      </c>
      <c r="K109" s="246">
        <f t="shared" si="12"/>
        <v>0</v>
      </c>
      <c r="L109" s="246">
        <f t="shared" si="12"/>
        <v>0</v>
      </c>
      <c r="M109" s="174"/>
      <c r="N109" s="174"/>
      <c r="O109" s="174"/>
      <c r="P109" s="174"/>
    </row>
    <row r="110" ht="25.5" customHeight="1" spans="1:16">
      <c r="A110" s="162">
        <v>2</v>
      </c>
      <c r="B110" s="230">
        <v>5</v>
      </c>
      <c r="C110" s="231">
        <v>3</v>
      </c>
      <c r="D110" s="232">
        <v>2</v>
      </c>
      <c r="E110" s="230">
        <v>1</v>
      </c>
      <c r="F110" s="233"/>
      <c r="G110" s="232" t="s">
        <v>242</v>
      </c>
      <c r="H110" s="131">
        <v>77</v>
      </c>
      <c r="I110" s="246">
        <f>SUM(I111:I112)</f>
        <v>0</v>
      </c>
      <c r="J110" s="246">
        <f t="shared" ref="J110:L110" si="13">SUM(J111:J112)</f>
        <v>0</v>
      </c>
      <c r="K110" s="246">
        <f t="shared" si="13"/>
        <v>0</v>
      </c>
      <c r="L110" s="246">
        <f t="shared" si="13"/>
        <v>0</v>
      </c>
      <c r="M110" s="174"/>
      <c r="N110" s="174"/>
      <c r="O110" s="174"/>
      <c r="P110" s="174"/>
    </row>
    <row r="111" ht="30" customHeight="1" spans="1:16">
      <c r="A111" s="162">
        <v>2</v>
      </c>
      <c r="B111" s="230">
        <v>5</v>
      </c>
      <c r="C111" s="231">
        <v>3</v>
      </c>
      <c r="D111" s="232">
        <v>2</v>
      </c>
      <c r="E111" s="230">
        <v>1</v>
      </c>
      <c r="F111" s="233">
        <v>1</v>
      </c>
      <c r="G111" s="232" t="s">
        <v>242</v>
      </c>
      <c r="H111" s="131">
        <v>78</v>
      </c>
      <c r="I111" s="240"/>
      <c r="J111" s="240"/>
      <c r="K111" s="240"/>
      <c r="L111" s="240"/>
      <c r="M111" s="174"/>
      <c r="N111" s="174"/>
      <c r="O111" s="174"/>
      <c r="P111" s="174"/>
    </row>
    <row r="112" ht="18" customHeight="1" spans="1:16">
      <c r="A112" s="162">
        <v>2</v>
      </c>
      <c r="B112" s="230">
        <v>5</v>
      </c>
      <c r="C112" s="231">
        <v>3</v>
      </c>
      <c r="D112" s="232">
        <v>2</v>
      </c>
      <c r="E112" s="230">
        <v>1</v>
      </c>
      <c r="F112" s="233">
        <v>2</v>
      </c>
      <c r="G112" s="232" t="s">
        <v>243</v>
      </c>
      <c r="H112" s="131">
        <v>79</v>
      </c>
      <c r="I112" s="240"/>
      <c r="J112" s="240"/>
      <c r="K112" s="240"/>
      <c r="L112" s="240"/>
      <c r="M112" s="174"/>
      <c r="N112" s="174"/>
      <c r="O112" s="174"/>
      <c r="P112" s="174"/>
    </row>
    <row r="113" ht="16.5" customHeight="1" spans="1:16">
      <c r="A113" s="223">
        <v>2</v>
      </c>
      <c r="B113" s="132">
        <v>6</v>
      </c>
      <c r="C113" s="221"/>
      <c r="D113" s="226"/>
      <c r="E113" s="132"/>
      <c r="F113" s="225"/>
      <c r="G113" s="234" t="s">
        <v>81</v>
      </c>
      <c r="H113" s="131">
        <v>80</v>
      </c>
      <c r="I113" s="237">
        <f>SUM(I114+I119+I123+I127+I131+I135)</f>
        <v>0</v>
      </c>
      <c r="J113" s="237">
        <f t="shared" ref="J113:L113" si="14">SUM(J114+J119+J123+J127+J131+J135)</f>
        <v>0</v>
      </c>
      <c r="K113" s="237">
        <f t="shared" si="14"/>
        <v>0</v>
      </c>
      <c r="L113" s="237">
        <f t="shared" si="14"/>
        <v>0</v>
      </c>
      <c r="M113" s="174"/>
      <c r="N113" s="174"/>
      <c r="O113" s="174"/>
      <c r="P113" s="174"/>
    </row>
    <row r="114" ht="14.25" customHeight="1" spans="1:16">
      <c r="A114" s="146">
        <v>2</v>
      </c>
      <c r="B114" s="147">
        <v>6</v>
      </c>
      <c r="C114" s="148">
        <v>1</v>
      </c>
      <c r="D114" s="149"/>
      <c r="E114" s="147"/>
      <c r="F114" s="229"/>
      <c r="G114" s="149" t="s">
        <v>82</v>
      </c>
      <c r="H114" s="131">
        <v>81</v>
      </c>
      <c r="I114" s="246">
        <f>I115</f>
        <v>0</v>
      </c>
      <c r="J114" s="247">
        <f t="shared" ref="J114:L115" si="15">J115</f>
        <v>0</v>
      </c>
      <c r="K114" s="248">
        <f t="shared" si="15"/>
        <v>0</v>
      </c>
      <c r="L114" s="246">
        <f t="shared" si="15"/>
        <v>0</v>
      </c>
      <c r="M114" s="174"/>
      <c r="N114" s="174"/>
      <c r="O114" s="174"/>
      <c r="P114" s="174"/>
    </row>
    <row r="115" ht="14.25" customHeight="1" spans="1:16">
      <c r="A115" s="143">
        <v>2</v>
      </c>
      <c r="B115" s="139">
        <v>6</v>
      </c>
      <c r="C115" s="140">
        <v>1</v>
      </c>
      <c r="D115" s="141">
        <v>1</v>
      </c>
      <c r="E115" s="139"/>
      <c r="F115" s="228"/>
      <c r="G115" s="141" t="s">
        <v>82</v>
      </c>
      <c r="H115" s="131">
        <v>82</v>
      </c>
      <c r="I115" s="237">
        <f>I116</f>
        <v>0</v>
      </c>
      <c r="J115" s="238">
        <f t="shared" si="15"/>
        <v>0</v>
      </c>
      <c r="K115" s="239">
        <f t="shared" si="15"/>
        <v>0</v>
      </c>
      <c r="L115" s="237">
        <f t="shared" si="15"/>
        <v>0</v>
      </c>
      <c r="M115" s="174"/>
      <c r="N115" s="174"/>
      <c r="O115" s="174"/>
      <c r="P115" s="174"/>
    </row>
    <row r="116" spans="1:16">
      <c r="A116" s="143">
        <v>2</v>
      </c>
      <c r="B116" s="139">
        <v>6</v>
      </c>
      <c r="C116" s="140">
        <v>1</v>
      </c>
      <c r="D116" s="141">
        <v>1</v>
      </c>
      <c r="E116" s="139">
        <v>1</v>
      </c>
      <c r="F116" s="228"/>
      <c r="G116" s="141" t="s">
        <v>82</v>
      </c>
      <c r="H116" s="131">
        <v>83</v>
      </c>
      <c r="I116" s="237">
        <f>SUM(I117:I118)</f>
        <v>0</v>
      </c>
      <c r="J116" s="238">
        <f>SUM(J117:J118)</f>
        <v>0</v>
      </c>
      <c r="K116" s="239">
        <f>SUM(K117:K118)</f>
        <v>0</v>
      </c>
      <c r="L116" s="237">
        <f>SUM(L117:L118)</f>
        <v>0</v>
      </c>
      <c r="M116" s="174"/>
      <c r="N116" s="174"/>
      <c r="O116" s="174"/>
      <c r="P116" s="174"/>
    </row>
    <row r="117" ht="13.5" customHeight="1" spans="1:16">
      <c r="A117" s="143">
        <v>2</v>
      </c>
      <c r="B117" s="139">
        <v>6</v>
      </c>
      <c r="C117" s="140">
        <v>1</v>
      </c>
      <c r="D117" s="141">
        <v>1</v>
      </c>
      <c r="E117" s="139">
        <v>1</v>
      </c>
      <c r="F117" s="228">
        <v>1</v>
      </c>
      <c r="G117" s="141" t="s">
        <v>83</v>
      </c>
      <c r="H117" s="131">
        <v>84</v>
      </c>
      <c r="I117" s="243"/>
      <c r="J117" s="240"/>
      <c r="K117" s="240"/>
      <c r="L117" s="240"/>
      <c r="M117" s="174"/>
      <c r="N117" s="174"/>
      <c r="O117" s="174"/>
      <c r="P117" s="174"/>
    </row>
    <row r="118" spans="1:16">
      <c r="A118" s="235">
        <v>2</v>
      </c>
      <c r="B118" s="136">
        <v>6</v>
      </c>
      <c r="C118" s="134">
        <v>1</v>
      </c>
      <c r="D118" s="135">
        <v>1</v>
      </c>
      <c r="E118" s="136">
        <v>1</v>
      </c>
      <c r="F118" s="227">
        <v>2</v>
      </c>
      <c r="G118" s="135" t="s">
        <v>84</v>
      </c>
      <c r="H118" s="131">
        <v>85</v>
      </c>
      <c r="I118" s="242"/>
      <c r="J118" s="242"/>
      <c r="K118" s="242"/>
      <c r="L118" s="242"/>
      <c r="M118" s="174"/>
      <c r="N118" s="174"/>
      <c r="O118" s="174"/>
      <c r="P118" s="174"/>
    </row>
    <row r="119" spans="1:16">
      <c r="A119" s="143">
        <v>2</v>
      </c>
      <c r="B119" s="139">
        <v>6</v>
      </c>
      <c r="C119" s="140">
        <v>2</v>
      </c>
      <c r="D119" s="141"/>
      <c r="E119" s="139"/>
      <c r="F119" s="228"/>
      <c r="G119" s="141" t="s">
        <v>603</v>
      </c>
      <c r="H119" s="131">
        <v>86</v>
      </c>
      <c r="I119" s="237">
        <f>I120</f>
        <v>0</v>
      </c>
      <c r="J119" s="238">
        <f t="shared" ref="J119:L121" si="16">J120</f>
        <v>0</v>
      </c>
      <c r="K119" s="239">
        <f t="shared" si="16"/>
        <v>0</v>
      </c>
      <c r="L119" s="237">
        <f t="shared" si="16"/>
        <v>0</v>
      </c>
      <c r="M119" s="174"/>
      <c r="N119" s="174"/>
      <c r="O119" s="174"/>
      <c r="P119" s="174"/>
    </row>
    <row r="120" ht="14.25" customHeight="1" spans="1:16">
      <c r="A120" s="143">
        <v>2</v>
      </c>
      <c r="B120" s="139">
        <v>6</v>
      </c>
      <c r="C120" s="140">
        <v>2</v>
      </c>
      <c r="D120" s="141">
        <v>1</v>
      </c>
      <c r="E120" s="139"/>
      <c r="F120" s="228"/>
      <c r="G120" s="141" t="s">
        <v>603</v>
      </c>
      <c r="H120" s="131">
        <v>87</v>
      </c>
      <c r="I120" s="237">
        <f>I121</f>
        <v>0</v>
      </c>
      <c r="J120" s="238">
        <f t="shared" si="16"/>
        <v>0</v>
      </c>
      <c r="K120" s="239">
        <f t="shared" si="16"/>
        <v>0</v>
      </c>
      <c r="L120" s="237">
        <f t="shared" si="16"/>
        <v>0</v>
      </c>
      <c r="M120" s="174"/>
      <c r="N120" s="174"/>
      <c r="O120" s="174"/>
      <c r="P120" s="174"/>
    </row>
    <row r="121" ht="14.25" customHeight="1" spans="1:16">
      <c r="A121" s="143">
        <v>2</v>
      </c>
      <c r="B121" s="139">
        <v>6</v>
      </c>
      <c r="C121" s="140">
        <v>2</v>
      </c>
      <c r="D121" s="141">
        <v>1</v>
      </c>
      <c r="E121" s="139">
        <v>1</v>
      </c>
      <c r="F121" s="228"/>
      <c r="G121" s="141" t="s">
        <v>603</v>
      </c>
      <c r="H121" s="131">
        <v>88</v>
      </c>
      <c r="I121" s="250">
        <f>I122</f>
        <v>0</v>
      </c>
      <c r="J121" s="251">
        <f t="shared" si="16"/>
        <v>0</v>
      </c>
      <c r="K121" s="252">
        <f t="shared" si="16"/>
        <v>0</v>
      </c>
      <c r="L121" s="250">
        <f t="shared" si="16"/>
        <v>0</v>
      </c>
      <c r="M121" s="174"/>
      <c r="N121" s="174"/>
      <c r="O121" s="174"/>
      <c r="P121" s="174"/>
    </row>
    <row r="122" spans="1:16">
      <c r="A122" s="143">
        <v>2</v>
      </c>
      <c r="B122" s="139">
        <v>6</v>
      </c>
      <c r="C122" s="140">
        <v>2</v>
      </c>
      <c r="D122" s="141">
        <v>1</v>
      </c>
      <c r="E122" s="139">
        <v>1</v>
      </c>
      <c r="F122" s="228">
        <v>1</v>
      </c>
      <c r="G122" s="141" t="s">
        <v>603</v>
      </c>
      <c r="H122" s="131">
        <v>89</v>
      </c>
      <c r="I122" s="240"/>
      <c r="J122" s="240"/>
      <c r="K122" s="240"/>
      <c r="L122" s="240"/>
      <c r="M122" s="174"/>
      <c r="N122" s="174"/>
      <c r="O122" s="174"/>
      <c r="P122" s="174"/>
    </row>
    <row r="123" ht="26.25" customHeight="1" spans="1:16">
      <c r="A123" s="235">
        <v>2</v>
      </c>
      <c r="B123" s="136">
        <v>6</v>
      </c>
      <c r="C123" s="134">
        <v>3</v>
      </c>
      <c r="D123" s="135"/>
      <c r="E123" s="136"/>
      <c r="F123" s="227"/>
      <c r="G123" s="135" t="s">
        <v>86</v>
      </c>
      <c r="H123" s="131">
        <v>90</v>
      </c>
      <c r="I123" s="236">
        <f>I124</f>
        <v>0</v>
      </c>
      <c r="J123" s="244">
        <f t="shared" ref="J123:L125" si="17">J124</f>
        <v>0</v>
      </c>
      <c r="K123" s="245">
        <f t="shared" si="17"/>
        <v>0</v>
      </c>
      <c r="L123" s="236">
        <f t="shared" si="17"/>
        <v>0</v>
      </c>
      <c r="M123" s="174"/>
      <c r="N123" s="174"/>
      <c r="O123" s="174"/>
      <c r="P123" s="174"/>
    </row>
    <row r="124" ht="26.4" spans="1:16">
      <c r="A124" s="143">
        <v>2</v>
      </c>
      <c r="B124" s="139">
        <v>6</v>
      </c>
      <c r="C124" s="140">
        <v>3</v>
      </c>
      <c r="D124" s="141">
        <v>1</v>
      </c>
      <c r="E124" s="139"/>
      <c r="F124" s="228"/>
      <c r="G124" s="141" t="s">
        <v>86</v>
      </c>
      <c r="H124" s="131">
        <v>91</v>
      </c>
      <c r="I124" s="237">
        <f>I125</f>
        <v>0</v>
      </c>
      <c r="J124" s="238">
        <f t="shared" si="17"/>
        <v>0</v>
      </c>
      <c r="K124" s="239">
        <f t="shared" si="17"/>
        <v>0</v>
      </c>
      <c r="L124" s="237">
        <f t="shared" si="17"/>
        <v>0</v>
      </c>
      <c r="M124" s="174"/>
      <c r="N124" s="174"/>
      <c r="O124" s="174"/>
      <c r="P124" s="174"/>
    </row>
    <row r="125" ht="26.25" customHeight="1" spans="1:16">
      <c r="A125" s="143">
        <v>2</v>
      </c>
      <c r="B125" s="139">
        <v>6</v>
      </c>
      <c r="C125" s="140">
        <v>3</v>
      </c>
      <c r="D125" s="141">
        <v>1</v>
      </c>
      <c r="E125" s="139">
        <v>1</v>
      </c>
      <c r="F125" s="228"/>
      <c r="G125" s="141" t="s">
        <v>86</v>
      </c>
      <c r="H125" s="131">
        <v>92</v>
      </c>
      <c r="I125" s="237">
        <f>I126</f>
        <v>0</v>
      </c>
      <c r="J125" s="238">
        <f t="shared" si="17"/>
        <v>0</v>
      </c>
      <c r="K125" s="239">
        <f t="shared" si="17"/>
        <v>0</v>
      </c>
      <c r="L125" s="237">
        <f t="shared" si="17"/>
        <v>0</v>
      </c>
      <c r="M125" s="174"/>
      <c r="N125" s="174"/>
      <c r="O125" s="174"/>
      <c r="P125" s="174"/>
    </row>
    <row r="126" ht="27" customHeight="1" spans="1:16">
      <c r="A126" s="143">
        <v>2</v>
      </c>
      <c r="B126" s="139">
        <v>6</v>
      </c>
      <c r="C126" s="140">
        <v>3</v>
      </c>
      <c r="D126" s="141">
        <v>1</v>
      </c>
      <c r="E126" s="139">
        <v>1</v>
      </c>
      <c r="F126" s="228">
        <v>1</v>
      </c>
      <c r="G126" s="141" t="s">
        <v>86</v>
      </c>
      <c r="H126" s="131">
        <v>93</v>
      </c>
      <c r="I126" s="243"/>
      <c r="J126" s="240"/>
      <c r="K126" s="240"/>
      <c r="L126" s="240"/>
      <c r="M126" s="174"/>
      <c r="N126" s="174"/>
      <c r="O126" s="174"/>
      <c r="P126" s="174"/>
    </row>
    <row r="127" ht="26.4" spans="1:16">
      <c r="A127" s="235">
        <v>2</v>
      </c>
      <c r="B127" s="136">
        <v>6</v>
      </c>
      <c r="C127" s="134">
        <v>4</v>
      </c>
      <c r="D127" s="135"/>
      <c r="E127" s="136"/>
      <c r="F127" s="227"/>
      <c r="G127" s="135" t="s">
        <v>87</v>
      </c>
      <c r="H127" s="131">
        <v>94</v>
      </c>
      <c r="I127" s="236">
        <f>I128</f>
        <v>0</v>
      </c>
      <c r="J127" s="244">
        <f t="shared" ref="J127:L129" si="18">J128</f>
        <v>0</v>
      </c>
      <c r="K127" s="245">
        <f t="shared" si="18"/>
        <v>0</v>
      </c>
      <c r="L127" s="236">
        <f t="shared" si="18"/>
        <v>0</v>
      </c>
      <c r="M127" s="174"/>
      <c r="N127" s="174"/>
      <c r="O127" s="174"/>
      <c r="P127" s="174"/>
    </row>
    <row r="128" ht="27" customHeight="1" spans="1:16">
      <c r="A128" s="143">
        <v>2</v>
      </c>
      <c r="B128" s="139">
        <v>6</v>
      </c>
      <c r="C128" s="140">
        <v>4</v>
      </c>
      <c r="D128" s="141">
        <v>1</v>
      </c>
      <c r="E128" s="139"/>
      <c r="F128" s="228"/>
      <c r="G128" s="141" t="s">
        <v>87</v>
      </c>
      <c r="H128" s="131">
        <v>95</v>
      </c>
      <c r="I128" s="237">
        <f>I129</f>
        <v>0</v>
      </c>
      <c r="J128" s="238">
        <f t="shared" si="18"/>
        <v>0</v>
      </c>
      <c r="K128" s="239">
        <f t="shared" si="18"/>
        <v>0</v>
      </c>
      <c r="L128" s="237">
        <f t="shared" si="18"/>
        <v>0</v>
      </c>
      <c r="M128" s="174"/>
      <c r="N128" s="174"/>
      <c r="O128" s="174"/>
      <c r="P128" s="174"/>
    </row>
    <row r="129" ht="27" customHeight="1" spans="1:16">
      <c r="A129" s="143">
        <v>2</v>
      </c>
      <c r="B129" s="139">
        <v>6</v>
      </c>
      <c r="C129" s="140">
        <v>4</v>
      </c>
      <c r="D129" s="141">
        <v>1</v>
      </c>
      <c r="E129" s="139">
        <v>1</v>
      </c>
      <c r="F129" s="228"/>
      <c r="G129" s="141" t="s">
        <v>87</v>
      </c>
      <c r="H129" s="131">
        <v>96</v>
      </c>
      <c r="I129" s="237">
        <f>I130</f>
        <v>0</v>
      </c>
      <c r="J129" s="238">
        <f t="shared" si="18"/>
        <v>0</v>
      </c>
      <c r="K129" s="239">
        <f t="shared" si="18"/>
        <v>0</v>
      </c>
      <c r="L129" s="237">
        <f t="shared" si="18"/>
        <v>0</v>
      </c>
      <c r="M129" s="174"/>
      <c r="N129" s="174"/>
      <c r="O129" s="174"/>
      <c r="P129" s="174"/>
    </row>
    <row r="130" ht="27.75" customHeight="1" spans="1:16">
      <c r="A130" s="143">
        <v>2</v>
      </c>
      <c r="B130" s="139">
        <v>6</v>
      </c>
      <c r="C130" s="140">
        <v>4</v>
      </c>
      <c r="D130" s="141">
        <v>1</v>
      </c>
      <c r="E130" s="139">
        <v>1</v>
      </c>
      <c r="F130" s="228">
        <v>1</v>
      </c>
      <c r="G130" s="141" t="s">
        <v>87</v>
      </c>
      <c r="H130" s="131">
        <v>97</v>
      </c>
      <c r="I130" s="243"/>
      <c r="J130" s="240"/>
      <c r="K130" s="240"/>
      <c r="L130" s="240"/>
      <c r="M130" s="174"/>
      <c r="N130" s="174"/>
      <c r="O130" s="174"/>
      <c r="P130" s="174"/>
    </row>
    <row r="131" ht="27" customHeight="1" spans="1:16">
      <c r="A131" s="146">
        <v>2</v>
      </c>
      <c r="B131" s="253">
        <v>6</v>
      </c>
      <c r="C131" s="254">
        <v>5</v>
      </c>
      <c r="D131" s="255"/>
      <c r="E131" s="253"/>
      <c r="F131" s="256"/>
      <c r="G131" s="255" t="s">
        <v>604</v>
      </c>
      <c r="H131" s="131">
        <v>98</v>
      </c>
      <c r="I131" s="269">
        <f>I132</f>
        <v>0</v>
      </c>
      <c r="J131" s="270">
        <f t="shared" ref="J131:L133" si="19">J132</f>
        <v>0</v>
      </c>
      <c r="K131" s="271">
        <f t="shared" si="19"/>
        <v>0</v>
      </c>
      <c r="L131" s="269">
        <f t="shared" si="19"/>
        <v>0</v>
      </c>
      <c r="M131" s="174"/>
      <c r="N131" s="174"/>
      <c r="O131" s="174"/>
      <c r="P131" s="174"/>
    </row>
    <row r="132" ht="29.25" customHeight="1" spans="1:16">
      <c r="A132" s="143">
        <v>2</v>
      </c>
      <c r="B132" s="139">
        <v>6</v>
      </c>
      <c r="C132" s="140">
        <v>5</v>
      </c>
      <c r="D132" s="141">
        <v>1</v>
      </c>
      <c r="E132" s="139"/>
      <c r="F132" s="228"/>
      <c r="G132" s="255" t="s">
        <v>604</v>
      </c>
      <c r="H132" s="131">
        <v>99</v>
      </c>
      <c r="I132" s="237">
        <f>I133</f>
        <v>0</v>
      </c>
      <c r="J132" s="238">
        <f t="shared" si="19"/>
        <v>0</v>
      </c>
      <c r="K132" s="239">
        <f t="shared" si="19"/>
        <v>0</v>
      </c>
      <c r="L132" s="237">
        <f t="shared" si="19"/>
        <v>0</v>
      </c>
      <c r="M132" s="174"/>
      <c r="N132" s="174"/>
      <c r="O132" s="174"/>
      <c r="P132" s="174"/>
    </row>
    <row r="133" ht="25.5" customHeight="1" spans="1:16">
      <c r="A133" s="143">
        <v>2</v>
      </c>
      <c r="B133" s="139">
        <v>6</v>
      </c>
      <c r="C133" s="140">
        <v>5</v>
      </c>
      <c r="D133" s="141">
        <v>1</v>
      </c>
      <c r="E133" s="139">
        <v>1</v>
      </c>
      <c r="F133" s="228"/>
      <c r="G133" s="255" t="s">
        <v>604</v>
      </c>
      <c r="H133" s="131">
        <v>100</v>
      </c>
      <c r="I133" s="237">
        <f>I134</f>
        <v>0</v>
      </c>
      <c r="J133" s="238">
        <f t="shared" si="19"/>
        <v>0</v>
      </c>
      <c r="K133" s="239">
        <f t="shared" si="19"/>
        <v>0</v>
      </c>
      <c r="L133" s="237">
        <f t="shared" si="19"/>
        <v>0</v>
      </c>
      <c r="M133" s="174"/>
      <c r="N133" s="174"/>
      <c r="O133" s="174"/>
      <c r="P133" s="174"/>
    </row>
    <row r="134" ht="27.75" customHeight="1" spans="1:16">
      <c r="A134" s="139">
        <v>2</v>
      </c>
      <c r="B134" s="140">
        <v>6</v>
      </c>
      <c r="C134" s="139">
        <v>5</v>
      </c>
      <c r="D134" s="139">
        <v>1</v>
      </c>
      <c r="E134" s="141">
        <v>1</v>
      </c>
      <c r="F134" s="228">
        <v>1</v>
      </c>
      <c r="G134" s="139" t="s">
        <v>605</v>
      </c>
      <c r="H134" s="131">
        <v>101</v>
      </c>
      <c r="I134" s="243"/>
      <c r="J134" s="240"/>
      <c r="K134" s="240"/>
      <c r="L134" s="240"/>
      <c r="M134" s="174"/>
      <c r="N134" s="174"/>
      <c r="O134" s="174"/>
      <c r="P134" s="174"/>
    </row>
    <row r="135" ht="27.75" customHeight="1" spans="1:16">
      <c r="A135" s="143">
        <v>2</v>
      </c>
      <c r="B135" s="140">
        <v>6</v>
      </c>
      <c r="C135" s="139">
        <v>6</v>
      </c>
      <c r="D135" s="140"/>
      <c r="E135" s="141"/>
      <c r="F135" s="142"/>
      <c r="G135" s="257" t="s">
        <v>606</v>
      </c>
      <c r="H135" s="131">
        <v>102</v>
      </c>
      <c r="I135" s="239">
        <f t="shared" ref="I135:L137" si="20">I136</f>
        <v>0</v>
      </c>
      <c r="J135" s="237">
        <f t="shared" si="20"/>
        <v>0</v>
      </c>
      <c r="K135" s="237">
        <f t="shared" si="20"/>
        <v>0</v>
      </c>
      <c r="L135" s="237">
        <f t="shared" si="20"/>
        <v>0</v>
      </c>
      <c r="M135" s="174"/>
      <c r="N135" s="174"/>
      <c r="O135" s="174"/>
      <c r="P135" s="174"/>
    </row>
    <row r="136" ht="27.75" customHeight="1" spans="1:16">
      <c r="A136" s="143">
        <v>2</v>
      </c>
      <c r="B136" s="140">
        <v>6</v>
      </c>
      <c r="C136" s="139">
        <v>6</v>
      </c>
      <c r="D136" s="140">
        <v>1</v>
      </c>
      <c r="E136" s="141"/>
      <c r="F136" s="142"/>
      <c r="G136" s="257" t="s">
        <v>606</v>
      </c>
      <c r="H136" s="258">
        <v>103</v>
      </c>
      <c r="I136" s="237">
        <f t="shared" si="20"/>
        <v>0</v>
      </c>
      <c r="J136" s="237">
        <f t="shared" si="20"/>
        <v>0</v>
      </c>
      <c r="K136" s="237">
        <f t="shared" si="20"/>
        <v>0</v>
      </c>
      <c r="L136" s="237">
        <f t="shared" si="20"/>
        <v>0</v>
      </c>
      <c r="M136" s="174"/>
      <c r="N136" s="174"/>
      <c r="O136" s="174"/>
      <c r="P136" s="174"/>
    </row>
    <row r="137" ht="27.75" customHeight="1" spans="1:16">
      <c r="A137" s="143">
        <v>2</v>
      </c>
      <c r="B137" s="140">
        <v>6</v>
      </c>
      <c r="C137" s="139">
        <v>6</v>
      </c>
      <c r="D137" s="140">
        <v>1</v>
      </c>
      <c r="E137" s="141">
        <v>1</v>
      </c>
      <c r="F137" s="142"/>
      <c r="G137" s="257" t="s">
        <v>606</v>
      </c>
      <c r="H137" s="258">
        <v>104</v>
      </c>
      <c r="I137" s="237">
        <f t="shared" si="20"/>
        <v>0</v>
      </c>
      <c r="J137" s="237">
        <f t="shared" si="20"/>
        <v>0</v>
      </c>
      <c r="K137" s="237">
        <f t="shared" si="20"/>
        <v>0</v>
      </c>
      <c r="L137" s="237">
        <f t="shared" si="20"/>
        <v>0</v>
      </c>
      <c r="M137" s="174"/>
      <c r="N137" s="174"/>
      <c r="O137" s="174"/>
      <c r="P137" s="174"/>
    </row>
    <row r="138" ht="27.75" customHeight="1" spans="1:16">
      <c r="A138" s="143">
        <v>2</v>
      </c>
      <c r="B138" s="140">
        <v>6</v>
      </c>
      <c r="C138" s="139">
        <v>6</v>
      </c>
      <c r="D138" s="140">
        <v>1</v>
      </c>
      <c r="E138" s="141">
        <v>1</v>
      </c>
      <c r="F138" s="142">
        <v>1</v>
      </c>
      <c r="G138" s="259" t="s">
        <v>606</v>
      </c>
      <c r="H138" s="258">
        <v>105</v>
      </c>
      <c r="I138" s="243"/>
      <c r="J138" s="272"/>
      <c r="K138" s="240"/>
      <c r="L138" s="240"/>
      <c r="M138" s="174"/>
      <c r="N138" s="174"/>
      <c r="O138" s="174"/>
      <c r="P138" s="174"/>
    </row>
    <row r="139" ht="14.25" customHeight="1" spans="1:16">
      <c r="A139" s="223">
        <v>2</v>
      </c>
      <c r="B139" s="132">
        <v>7</v>
      </c>
      <c r="C139" s="132"/>
      <c r="D139" s="221"/>
      <c r="E139" s="221"/>
      <c r="F139" s="222"/>
      <c r="G139" s="226" t="s">
        <v>89</v>
      </c>
      <c r="H139" s="258">
        <v>106</v>
      </c>
      <c r="I139" s="204">
        <f>SUM(I140+I145+I153)</f>
        <v>11780</v>
      </c>
      <c r="J139" s="273">
        <f>SUM(J140+J145+J153)</f>
        <v>10814</v>
      </c>
      <c r="K139" s="204">
        <f>SUM(K140+K145+K153)</f>
        <v>9126.74</v>
      </c>
      <c r="L139" s="203">
        <f>SUM(L140+L145+L153)</f>
        <v>9126.74</v>
      </c>
      <c r="M139" s="174"/>
      <c r="N139" s="174"/>
      <c r="O139" s="174"/>
      <c r="P139" s="174"/>
    </row>
    <row r="140" spans="1:16">
      <c r="A140" s="143">
        <v>2</v>
      </c>
      <c r="B140" s="139">
        <v>7</v>
      </c>
      <c r="C140" s="139">
        <v>1</v>
      </c>
      <c r="D140" s="140"/>
      <c r="E140" s="140"/>
      <c r="F140" s="142"/>
      <c r="G140" s="141" t="s">
        <v>90</v>
      </c>
      <c r="H140" s="258">
        <v>107</v>
      </c>
      <c r="I140" s="239">
        <f>I141</f>
        <v>0</v>
      </c>
      <c r="J140" s="238">
        <f t="shared" ref="J140:L141" si="21">J141</f>
        <v>0</v>
      </c>
      <c r="K140" s="239">
        <f t="shared" si="21"/>
        <v>0</v>
      </c>
      <c r="L140" s="237">
        <f t="shared" si="21"/>
        <v>0</v>
      </c>
      <c r="M140" s="174"/>
      <c r="N140" s="174"/>
      <c r="O140" s="174"/>
      <c r="P140" s="174"/>
    </row>
    <row r="141" ht="14.25" customHeight="1" spans="1:16">
      <c r="A141" s="143">
        <v>2</v>
      </c>
      <c r="B141" s="139">
        <v>7</v>
      </c>
      <c r="C141" s="139">
        <v>1</v>
      </c>
      <c r="D141" s="140">
        <v>1</v>
      </c>
      <c r="E141" s="140"/>
      <c r="F141" s="142"/>
      <c r="G141" s="141" t="s">
        <v>90</v>
      </c>
      <c r="H141" s="258">
        <v>108</v>
      </c>
      <c r="I141" s="239">
        <f>I142</f>
        <v>0</v>
      </c>
      <c r="J141" s="238">
        <f t="shared" si="21"/>
        <v>0</v>
      </c>
      <c r="K141" s="239">
        <f t="shared" si="21"/>
        <v>0</v>
      </c>
      <c r="L141" s="237">
        <f t="shared" si="21"/>
        <v>0</v>
      </c>
      <c r="M141" s="174"/>
      <c r="N141" s="174"/>
      <c r="O141" s="174"/>
      <c r="P141" s="174"/>
    </row>
    <row r="142" ht="15.75" customHeight="1" spans="1:16">
      <c r="A142" s="143">
        <v>2</v>
      </c>
      <c r="B142" s="139">
        <v>7</v>
      </c>
      <c r="C142" s="139">
        <v>1</v>
      </c>
      <c r="D142" s="140">
        <v>1</v>
      </c>
      <c r="E142" s="140">
        <v>1</v>
      </c>
      <c r="F142" s="142"/>
      <c r="G142" s="141" t="s">
        <v>90</v>
      </c>
      <c r="H142" s="258">
        <v>109</v>
      </c>
      <c r="I142" s="239">
        <f>SUM(I143:I144)</f>
        <v>0</v>
      </c>
      <c r="J142" s="238">
        <f>SUM(J143:J144)</f>
        <v>0</v>
      </c>
      <c r="K142" s="239">
        <f>SUM(K143:K144)</f>
        <v>0</v>
      </c>
      <c r="L142" s="237">
        <f>SUM(L143:L144)</f>
        <v>0</v>
      </c>
      <c r="M142" s="174"/>
      <c r="N142" s="174"/>
      <c r="O142" s="174"/>
      <c r="P142" s="174"/>
    </row>
    <row r="143" ht="14.25" customHeight="1" spans="1:16">
      <c r="A143" s="235">
        <v>2</v>
      </c>
      <c r="B143" s="136">
        <v>7</v>
      </c>
      <c r="C143" s="235">
        <v>1</v>
      </c>
      <c r="D143" s="139">
        <v>1</v>
      </c>
      <c r="E143" s="134">
        <v>1</v>
      </c>
      <c r="F143" s="137">
        <v>1</v>
      </c>
      <c r="G143" s="135" t="s">
        <v>91</v>
      </c>
      <c r="H143" s="258">
        <v>110</v>
      </c>
      <c r="I143" s="274"/>
      <c r="J143" s="274"/>
      <c r="K143" s="274"/>
      <c r="L143" s="274"/>
      <c r="M143" s="174"/>
      <c r="N143" s="174"/>
      <c r="O143" s="174"/>
      <c r="P143" s="174"/>
    </row>
    <row r="144" ht="14.25" customHeight="1" spans="1:16">
      <c r="A144" s="139">
        <v>2</v>
      </c>
      <c r="B144" s="139">
        <v>7</v>
      </c>
      <c r="C144" s="143">
        <v>1</v>
      </c>
      <c r="D144" s="139">
        <v>1</v>
      </c>
      <c r="E144" s="140">
        <v>1</v>
      </c>
      <c r="F144" s="142">
        <v>2</v>
      </c>
      <c r="G144" s="141" t="s">
        <v>92</v>
      </c>
      <c r="H144" s="258">
        <v>111</v>
      </c>
      <c r="I144" s="275"/>
      <c r="J144" s="276"/>
      <c r="K144" s="276"/>
      <c r="L144" s="276"/>
      <c r="M144" s="174"/>
      <c r="N144" s="174"/>
      <c r="O144" s="174"/>
      <c r="P144" s="174"/>
    </row>
    <row r="145" ht="26.4" spans="1:16">
      <c r="A145" s="146">
        <v>2</v>
      </c>
      <c r="B145" s="147">
        <v>7</v>
      </c>
      <c r="C145" s="146">
        <v>2</v>
      </c>
      <c r="D145" s="147"/>
      <c r="E145" s="148"/>
      <c r="F145" s="150"/>
      <c r="G145" s="149" t="s">
        <v>607</v>
      </c>
      <c r="H145" s="258">
        <v>112</v>
      </c>
      <c r="I145" s="248">
        <f>I146</f>
        <v>0</v>
      </c>
      <c r="J145" s="247">
        <f t="shared" ref="J145:L146" si="22">J146</f>
        <v>0</v>
      </c>
      <c r="K145" s="248">
        <f t="shared" si="22"/>
        <v>0</v>
      </c>
      <c r="L145" s="246">
        <f t="shared" si="22"/>
        <v>0</v>
      </c>
      <c r="M145" s="174"/>
      <c r="N145" s="174"/>
      <c r="O145" s="174"/>
      <c r="P145" s="174"/>
    </row>
    <row r="146" ht="26.4" spans="1:16">
      <c r="A146" s="143">
        <v>2</v>
      </c>
      <c r="B146" s="139">
        <v>7</v>
      </c>
      <c r="C146" s="143">
        <v>2</v>
      </c>
      <c r="D146" s="139">
        <v>1</v>
      </c>
      <c r="E146" s="140"/>
      <c r="F146" s="142"/>
      <c r="G146" s="141" t="s">
        <v>93</v>
      </c>
      <c r="H146" s="258">
        <v>113</v>
      </c>
      <c r="I146" s="239">
        <f>I147</f>
        <v>0</v>
      </c>
      <c r="J146" s="238">
        <f t="shared" si="22"/>
        <v>0</v>
      </c>
      <c r="K146" s="239">
        <f t="shared" si="22"/>
        <v>0</v>
      </c>
      <c r="L146" s="237">
        <f t="shared" si="22"/>
        <v>0</v>
      </c>
      <c r="M146" s="174"/>
      <c r="N146" s="174"/>
      <c r="O146" s="174"/>
      <c r="P146" s="174"/>
    </row>
    <row r="147" ht="26.4" spans="1:16">
      <c r="A147" s="143">
        <v>2</v>
      </c>
      <c r="B147" s="139">
        <v>7</v>
      </c>
      <c r="C147" s="143">
        <v>2</v>
      </c>
      <c r="D147" s="139">
        <v>1</v>
      </c>
      <c r="E147" s="140">
        <v>1</v>
      </c>
      <c r="F147" s="142"/>
      <c r="G147" s="141" t="s">
        <v>93</v>
      </c>
      <c r="H147" s="258">
        <v>114</v>
      </c>
      <c r="I147" s="239">
        <f>SUM(I148:I149)</f>
        <v>0</v>
      </c>
      <c r="J147" s="238">
        <f>SUM(J148:J149)</f>
        <v>0</v>
      </c>
      <c r="K147" s="239">
        <f>SUM(K148:K149)</f>
        <v>0</v>
      </c>
      <c r="L147" s="237">
        <f>SUM(L148:L149)</f>
        <v>0</v>
      </c>
      <c r="M147" s="174"/>
      <c r="N147" s="174"/>
      <c r="O147" s="174"/>
      <c r="P147" s="174"/>
    </row>
    <row r="148" ht="12" customHeight="1" spans="1:16">
      <c r="A148" s="143">
        <v>2</v>
      </c>
      <c r="B148" s="139">
        <v>7</v>
      </c>
      <c r="C148" s="143">
        <v>2</v>
      </c>
      <c r="D148" s="139">
        <v>1</v>
      </c>
      <c r="E148" s="140">
        <v>1</v>
      </c>
      <c r="F148" s="142">
        <v>1</v>
      </c>
      <c r="G148" s="141" t="s">
        <v>94</v>
      </c>
      <c r="H148" s="258">
        <v>115</v>
      </c>
      <c r="I148" s="275"/>
      <c r="J148" s="276"/>
      <c r="K148" s="276"/>
      <c r="L148" s="276"/>
      <c r="M148" s="174"/>
      <c r="N148" s="174"/>
      <c r="O148" s="174"/>
      <c r="P148" s="174"/>
    </row>
    <row r="149" ht="15" customHeight="1" spans="1:16">
      <c r="A149" s="143">
        <v>2</v>
      </c>
      <c r="B149" s="139">
        <v>7</v>
      </c>
      <c r="C149" s="143">
        <v>2</v>
      </c>
      <c r="D149" s="139">
        <v>1</v>
      </c>
      <c r="E149" s="140">
        <v>1</v>
      </c>
      <c r="F149" s="142">
        <v>2</v>
      </c>
      <c r="G149" s="141" t="s">
        <v>95</v>
      </c>
      <c r="H149" s="258">
        <v>116</v>
      </c>
      <c r="I149" s="276"/>
      <c r="J149" s="276"/>
      <c r="K149" s="276"/>
      <c r="L149" s="276"/>
      <c r="M149" s="174"/>
      <c r="N149" s="174"/>
      <c r="O149" s="174"/>
      <c r="P149" s="174"/>
    </row>
    <row r="150" ht="15" customHeight="1" spans="1:16">
      <c r="A150" s="143">
        <v>2</v>
      </c>
      <c r="B150" s="139">
        <v>7</v>
      </c>
      <c r="C150" s="143">
        <v>2</v>
      </c>
      <c r="D150" s="139">
        <v>2</v>
      </c>
      <c r="E150" s="140"/>
      <c r="F150" s="142"/>
      <c r="G150" s="141" t="s">
        <v>245</v>
      </c>
      <c r="H150" s="258">
        <v>117</v>
      </c>
      <c r="I150" s="239">
        <f>I151</f>
        <v>0</v>
      </c>
      <c r="J150" s="239">
        <f t="shared" ref="J150:L150" si="23">J151</f>
        <v>0</v>
      </c>
      <c r="K150" s="239">
        <f t="shared" si="23"/>
        <v>0</v>
      </c>
      <c r="L150" s="239">
        <f t="shared" si="23"/>
        <v>0</v>
      </c>
      <c r="M150" s="174"/>
      <c r="N150" s="174"/>
      <c r="O150" s="174"/>
      <c r="P150" s="174"/>
    </row>
    <row r="151" ht="15" customHeight="1" spans="1:16">
      <c r="A151" s="143">
        <v>2</v>
      </c>
      <c r="B151" s="139">
        <v>7</v>
      </c>
      <c r="C151" s="143">
        <v>2</v>
      </c>
      <c r="D151" s="139">
        <v>2</v>
      </c>
      <c r="E151" s="140">
        <v>1</v>
      </c>
      <c r="F151" s="142"/>
      <c r="G151" s="141" t="s">
        <v>245</v>
      </c>
      <c r="H151" s="258">
        <v>118</v>
      </c>
      <c r="I151" s="239">
        <f>SUM(I152)</f>
        <v>0</v>
      </c>
      <c r="J151" s="239">
        <f t="shared" ref="J151:L151" si="24">SUM(J152)</f>
        <v>0</v>
      </c>
      <c r="K151" s="239">
        <f t="shared" si="24"/>
        <v>0</v>
      </c>
      <c r="L151" s="239">
        <f t="shared" si="24"/>
        <v>0</v>
      </c>
      <c r="M151" s="174"/>
      <c r="N151" s="174"/>
      <c r="O151" s="174"/>
      <c r="P151" s="174"/>
    </row>
    <row r="152" ht="15" customHeight="1" spans="1:16">
      <c r="A152" s="143">
        <v>2</v>
      </c>
      <c r="B152" s="139">
        <v>7</v>
      </c>
      <c r="C152" s="143">
        <v>2</v>
      </c>
      <c r="D152" s="139">
        <v>2</v>
      </c>
      <c r="E152" s="140">
        <v>1</v>
      </c>
      <c r="F152" s="142">
        <v>1</v>
      </c>
      <c r="G152" s="141" t="s">
        <v>245</v>
      </c>
      <c r="H152" s="258">
        <v>119</v>
      </c>
      <c r="I152" s="276"/>
      <c r="J152" s="276"/>
      <c r="K152" s="276"/>
      <c r="L152" s="276"/>
      <c r="M152" s="174"/>
      <c r="N152" s="174"/>
      <c r="O152" s="174"/>
      <c r="P152" s="174"/>
    </row>
    <row r="153" spans="1:16">
      <c r="A153" s="143">
        <v>2</v>
      </c>
      <c r="B153" s="139">
        <v>7</v>
      </c>
      <c r="C153" s="143">
        <v>3</v>
      </c>
      <c r="D153" s="139"/>
      <c r="E153" s="140"/>
      <c r="F153" s="142"/>
      <c r="G153" s="141" t="s">
        <v>96</v>
      </c>
      <c r="H153" s="258">
        <v>120</v>
      </c>
      <c r="I153" s="204">
        <f>I154</f>
        <v>11780</v>
      </c>
      <c r="J153" s="273">
        <f t="shared" ref="J153:L154" si="25">J154</f>
        <v>10814</v>
      </c>
      <c r="K153" s="204">
        <f t="shared" si="25"/>
        <v>9126.74</v>
      </c>
      <c r="L153" s="203">
        <f t="shared" si="25"/>
        <v>9126.74</v>
      </c>
      <c r="M153" s="174"/>
      <c r="N153" s="174"/>
      <c r="O153" s="174"/>
      <c r="P153" s="174"/>
    </row>
    <row r="154" spans="1:16">
      <c r="A154" s="146">
        <v>2</v>
      </c>
      <c r="B154" s="253">
        <v>7</v>
      </c>
      <c r="C154" s="260">
        <v>3</v>
      </c>
      <c r="D154" s="253">
        <v>1</v>
      </c>
      <c r="E154" s="254"/>
      <c r="F154" s="261"/>
      <c r="G154" s="255" t="s">
        <v>96</v>
      </c>
      <c r="H154" s="258">
        <v>121</v>
      </c>
      <c r="I154" s="214">
        <f>I155</f>
        <v>11780</v>
      </c>
      <c r="J154" s="277">
        <f t="shared" si="25"/>
        <v>10814</v>
      </c>
      <c r="K154" s="214">
        <f t="shared" si="25"/>
        <v>9126.74</v>
      </c>
      <c r="L154" s="213">
        <f t="shared" si="25"/>
        <v>9126.74</v>
      </c>
      <c r="M154" s="174"/>
      <c r="N154" s="174"/>
      <c r="O154" s="174"/>
      <c r="P154" s="174"/>
    </row>
    <row r="155" spans="1:16">
      <c r="A155" s="143">
        <v>2</v>
      </c>
      <c r="B155" s="139">
        <v>7</v>
      </c>
      <c r="C155" s="143">
        <v>3</v>
      </c>
      <c r="D155" s="139">
        <v>1</v>
      </c>
      <c r="E155" s="140">
        <v>1</v>
      </c>
      <c r="F155" s="142"/>
      <c r="G155" s="141" t="s">
        <v>96</v>
      </c>
      <c r="H155" s="258">
        <v>122</v>
      </c>
      <c r="I155" s="204">
        <f>SUM(I156:I157)</f>
        <v>11780</v>
      </c>
      <c r="J155" s="273">
        <f>SUM(J156:J157)</f>
        <v>10814</v>
      </c>
      <c r="K155" s="204">
        <f>SUM(K156:K157)</f>
        <v>9126.74</v>
      </c>
      <c r="L155" s="203">
        <f>SUM(L156:L157)</f>
        <v>9126.74</v>
      </c>
      <c r="M155" s="174"/>
      <c r="N155" s="174"/>
      <c r="O155" s="174"/>
      <c r="P155" s="174"/>
    </row>
    <row r="156" spans="1:16">
      <c r="A156" s="235">
        <v>2</v>
      </c>
      <c r="B156" s="136">
        <v>7</v>
      </c>
      <c r="C156" s="235">
        <v>3</v>
      </c>
      <c r="D156" s="136">
        <v>1</v>
      </c>
      <c r="E156" s="134">
        <v>1</v>
      </c>
      <c r="F156" s="137">
        <v>1</v>
      </c>
      <c r="G156" s="135" t="s">
        <v>97</v>
      </c>
      <c r="H156" s="258">
        <v>123</v>
      </c>
      <c r="I156" s="278">
        <v>11780</v>
      </c>
      <c r="J156" s="278">
        <v>10814</v>
      </c>
      <c r="K156" s="279">
        <v>9126.74</v>
      </c>
      <c r="L156" s="279">
        <f>SUM(K156)</f>
        <v>9126.74</v>
      </c>
      <c r="M156" s="174"/>
      <c r="N156" s="174"/>
      <c r="O156" s="174"/>
      <c r="P156" s="174"/>
    </row>
    <row r="157" ht="16.5" customHeight="1" spans="1:16">
      <c r="A157" s="143">
        <v>2</v>
      </c>
      <c r="B157" s="139">
        <v>7</v>
      </c>
      <c r="C157" s="143">
        <v>3</v>
      </c>
      <c r="D157" s="139">
        <v>1</v>
      </c>
      <c r="E157" s="140">
        <v>1</v>
      </c>
      <c r="F157" s="142">
        <v>2</v>
      </c>
      <c r="G157" s="141" t="s">
        <v>98</v>
      </c>
      <c r="H157" s="258">
        <v>124</v>
      </c>
      <c r="I157" s="276"/>
      <c r="J157" s="240"/>
      <c r="K157" s="240"/>
      <c r="L157" s="240"/>
      <c r="M157" s="174"/>
      <c r="N157" s="174"/>
      <c r="O157" s="174"/>
      <c r="P157" s="174"/>
    </row>
    <row r="158" ht="15" customHeight="1" spans="1:16">
      <c r="A158" s="223">
        <v>2</v>
      </c>
      <c r="B158" s="223">
        <v>8</v>
      </c>
      <c r="C158" s="132"/>
      <c r="D158" s="145"/>
      <c r="E158" s="133"/>
      <c r="F158" s="262"/>
      <c r="G158" s="138" t="s">
        <v>99</v>
      </c>
      <c r="H158" s="258">
        <v>125</v>
      </c>
      <c r="I158" s="245">
        <f>I159</f>
        <v>0</v>
      </c>
      <c r="J158" s="244">
        <f>J159</f>
        <v>0</v>
      </c>
      <c r="K158" s="245">
        <f>K159</f>
        <v>0</v>
      </c>
      <c r="L158" s="236">
        <f>L159</f>
        <v>0</v>
      </c>
      <c r="M158" s="174"/>
      <c r="N158" s="174"/>
      <c r="O158" s="174"/>
      <c r="P158" s="174"/>
    </row>
    <row r="159" ht="14.25" customHeight="1" spans="1:16">
      <c r="A159" s="146">
        <v>2</v>
      </c>
      <c r="B159" s="146">
        <v>8</v>
      </c>
      <c r="C159" s="146">
        <v>1</v>
      </c>
      <c r="D159" s="147"/>
      <c r="E159" s="148"/>
      <c r="F159" s="150"/>
      <c r="G159" s="135" t="s">
        <v>99</v>
      </c>
      <c r="H159" s="258">
        <v>126</v>
      </c>
      <c r="I159" s="245">
        <f>I160+I165</f>
        <v>0</v>
      </c>
      <c r="J159" s="244">
        <f>J160+J165</f>
        <v>0</v>
      </c>
      <c r="K159" s="245">
        <f>K160+K165</f>
        <v>0</v>
      </c>
      <c r="L159" s="236">
        <f>L160+L165</f>
        <v>0</v>
      </c>
      <c r="M159" s="174"/>
      <c r="N159" s="174"/>
      <c r="O159" s="174"/>
      <c r="P159" s="174"/>
    </row>
    <row r="160" ht="13.5" customHeight="1" spans="1:16">
      <c r="A160" s="143">
        <v>2</v>
      </c>
      <c r="B160" s="139">
        <v>8</v>
      </c>
      <c r="C160" s="141">
        <v>1</v>
      </c>
      <c r="D160" s="139">
        <v>1</v>
      </c>
      <c r="E160" s="140"/>
      <c r="F160" s="142"/>
      <c r="G160" s="141" t="s">
        <v>608</v>
      </c>
      <c r="H160" s="258">
        <v>127</v>
      </c>
      <c r="I160" s="239">
        <f>I161</f>
        <v>0</v>
      </c>
      <c r="J160" s="238">
        <f>J161</f>
        <v>0</v>
      </c>
      <c r="K160" s="239">
        <f>K161</f>
        <v>0</v>
      </c>
      <c r="L160" s="237">
        <f>L161</f>
        <v>0</v>
      </c>
      <c r="M160" s="174"/>
      <c r="N160" s="174"/>
      <c r="O160" s="174"/>
      <c r="P160" s="174"/>
    </row>
    <row r="161" ht="13.5" customHeight="1" spans="1:16">
      <c r="A161" s="143">
        <v>2</v>
      </c>
      <c r="B161" s="139">
        <v>8</v>
      </c>
      <c r="C161" s="135">
        <v>1</v>
      </c>
      <c r="D161" s="136">
        <v>1</v>
      </c>
      <c r="E161" s="134">
        <v>1</v>
      </c>
      <c r="F161" s="137"/>
      <c r="G161" s="141" t="s">
        <v>608</v>
      </c>
      <c r="H161" s="258">
        <v>128</v>
      </c>
      <c r="I161" s="245">
        <f>SUM(I162:I164)</f>
        <v>0</v>
      </c>
      <c r="J161" s="245">
        <f t="shared" ref="J161:L161" si="26">SUM(J162:J164)</f>
        <v>0</v>
      </c>
      <c r="K161" s="245">
        <f t="shared" si="26"/>
        <v>0</v>
      </c>
      <c r="L161" s="245">
        <f t="shared" si="26"/>
        <v>0</v>
      </c>
      <c r="M161" s="174"/>
      <c r="N161" s="174"/>
      <c r="O161" s="174"/>
      <c r="P161" s="174"/>
    </row>
    <row r="162" ht="13.5" customHeight="1" spans="1:16">
      <c r="A162" s="139">
        <v>2</v>
      </c>
      <c r="B162" s="136">
        <v>8</v>
      </c>
      <c r="C162" s="141">
        <v>1</v>
      </c>
      <c r="D162" s="139">
        <v>1</v>
      </c>
      <c r="E162" s="140">
        <v>1</v>
      </c>
      <c r="F162" s="142">
        <v>1</v>
      </c>
      <c r="G162" s="141" t="s">
        <v>100</v>
      </c>
      <c r="H162" s="258">
        <v>129</v>
      </c>
      <c r="I162" s="276"/>
      <c r="J162" s="276"/>
      <c r="K162" s="276"/>
      <c r="L162" s="276"/>
      <c r="M162" s="174"/>
      <c r="N162" s="174"/>
      <c r="O162" s="174"/>
      <c r="P162" s="174"/>
    </row>
    <row r="163" ht="15.75" customHeight="1" spans="1:16">
      <c r="A163" s="146">
        <v>2</v>
      </c>
      <c r="B163" s="253">
        <v>8</v>
      </c>
      <c r="C163" s="255">
        <v>1</v>
      </c>
      <c r="D163" s="253">
        <v>1</v>
      </c>
      <c r="E163" s="254">
        <v>1</v>
      </c>
      <c r="F163" s="261">
        <v>2</v>
      </c>
      <c r="G163" s="255" t="s">
        <v>609</v>
      </c>
      <c r="H163" s="258">
        <v>130</v>
      </c>
      <c r="I163" s="280"/>
      <c r="J163" s="281"/>
      <c r="K163" s="281"/>
      <c r="L163" s="281"/>
      <c r="M163" s="174"/>
      <c r="N163" s="174"/>
      <c r="O163" s="174"/>
      <c r="P163" s="174"/>
    </row>
    <row r="164" spans="1:16">
      <c r="A164" s="146">
        <v>2</v>
      </c>
      <c r="B164" s="253">
        <v>8</v>
      </c>
      <c r="C164" s="255">
        <v>1</v>
      </c>
      <c r="D164" s="253">
        <v>1</v>
      </c>
      <c r="E164" s="254">
        <v>1</v>
      </c>
      <c r="F164" s="261">
        <v>3</v>
      </c>
      <c r="G164" s="255" t="s">
        <v>610</v>
      </c>
      <c r="H164" s="258">
        <v>131</v>
      </c>
      <c r="I164" s="280"/>
      <c r="J164" s="282"/>
      <c r="K164" s="281"/>
      <c r="L164" s="283"/>
      <c r="M164" s="174"/>
      <c r="N164" s="174"/>
      <c r="O164" s="174"/>
      <c r="P164" s="174"/>
    </row>
    <row r="165" ht="15" customHeight="1" spans="1:16">
      <c r="A165" s="143">
        <v>2</v>
      </c>
      <c r="B165" s="139">
        <v>8</v>
      </c>
      <c r="C165" s="141">
        <v>1</v>
      </c>
      <c r="D165" s="139">
        <v>2</v>
      </c>
      <c r="E165" s="140"/>
      <c r="F165" s="142"/>
      <c r="G165" s="141" t="s">
        <v>611</v>
      </c>
      <c r="H165" s="258">
        <v>132</v>
      </c>
      <c r="I165" s="239">
        <f>I166</f>
        <v>0</v>
      </c>
      <c r="J165" s="238">
        <f t="shared" ref="J165:L166" si="27">J166</f>
        <v>0</v>
      </c>
      <c r="K165" s="239">
        <f t="shared" si="27"/>
        <v>0</v>
      </c>
      <c r="L165" s="237">
        <f t="shared" si="27"/>
        <v>0</v>
      </c>
      <c r="M165" s="174"/>
      <c r="N165" s="174"/>
      <c r="O165" s="174"/>
      <c r="P165" s="174"/>
    </row>
    <row r="166" spans="1:16">
      <c r="A166" s="143">
        <v>2</v>
      </c>
      <c r="B166" s="139">
        <v>8</v>
      </c>
      <c r="C166" s="141">
        <v>1</v>
      </c>
      <c r="D166" s="139">
        <v>2</v>
      </c>
      <c r="E166" s="140">
        <v>1</v>
      </c>
      <c r="F166" s="142"/>
      <c r="G166" s="141" t="s">
        <v>611</v>
      </c>
      <c r="H166" s="258">
        <v>133</v>
      </c>
      <c r="I166" s="239">
        <f>I167</f>
        <v>0</v>
      </c>
      <c r="J166" s="238">
        <f t="shared" si="27"/>
        <v>0</v>
      </c>
      <c r="K166" s="239">
        <f t="shared" si="27"/>
        <v>0</v>
      </c>
      <c r="L166" s="237">
        <f t="shared" si="27"/>
        <v>0</v>
      </c>
      <c r="M166" s="174"/>
      <c r="N166" s="174"/>
      <c r="O166" s="174"/>
      <c r="P166" s="174"/>
    </row>
    <row r="167" spans="1:16">
      <c r="A167" s="146">
        <v>2</v>
      </c>
      <c r="B167" s="147">
        <v>8</v>
      </c>
      <c r="C167" s="149">
        <v>1</v>
      </c>
      <c r="D167" s="147">
        <v>2</v>
      </c>
      <c r="E167" s="148">
        <v>1</v>
      </c>
      <c r="F167" s="150">
        <v>1</v>
      </c>
      <c r="G167" s="141" t="s">
        <v>611</v>
      </c>
      <c r="H167" s="258">
        <v>134</v>
      </c>
      <c r="I167" s="284"/>
      <c r="J167" s="240"/>
      <c r="K167" s="240"/>
      <c r="L167" s="240"/>
      <c r="M167" s="174"/>
      <c r="N167" s="174"/>
      <c r="O167" s="174"/>
      <c r="P167" s="174"/>
    </row>
    <row r="168" ht="39.75" customHeight="1" spans="1:16">
      <c r="A168" s="223">
        <v>2</v>
      </c>
      <c r="B168" s="132">
        <v>9</v>
      </c>
      <c r="C168" s="226"/>
      <c r="D168" s="132"/>
      <c r="E168" s="221"/>
      <c r="F168" s="222"/>
      <c r="G168" s="226" t="s">
        <v>612</v>
      </c>
      <c r="H168" s="258">
        <v>135</v>
      </c>
      <c r="I168" s="239">
        <f>I169+I173</f>
        <v>0</v>
      </c>
      <c r="J168" s="238">
        <f>J169+J173</f>
        <v>0</v>
      </c>
      <c r="K168" s="239">
        <f>K169+K173</f>
        <v>0</v>
      </c>
      <c r="L168" s="237">
        <f>L169+L173</f>
        <v>0</v>
      </c>
      <c r="M168" s="174"/>
      <c r="N168" s="174"/>
      <c r="O168" s="174"/>
      <c r="P168" s="174"/>
    </row>
    <row r="169" s="78" customFormat="1" ht="39" customHeight="1" spans="1:16">
      <c r="A169" s="143">
        <v>2</v>
      </c>
      <c r="B169" s="139">
        <v>9</v>
      </c>
      <c r="C169" s="141">
        <v>1</v>
      </c>
      <c r="D169" s="139"/>
      <c r="E169" s="140"/>
      <c r="F169" s="142"/>
      <c r="G169" s="141" t="s">
        <v>613</v>
      </c>
      <c r="H169" s="258">
        <v>136</v>
      </c>
      <c r="I169" s="239">
        <f>I170</f>
        <v>0</v>
      </c>
      <c r="J169" s="238">
        <f t="shared" ref="J169:L170" si="28">J170</f>
        <v>0</v>
      </c>
      <c r="K169" s="239">
        <f t="shared" si="28"/>
        <v>0</v>
      </c>
      <c r="L169" s="237">
        <f t="shared" si="28"/>
        <v>0</v>
      </c>
      <c r="M169" s="48"/>
      <c r="N169" s="48"/>
      <c r="O169" s="48"/>
      <c r="P169" s="48"/>
    </row>
    <row r="170" ht="42.75" customHeight="1" spans="1:16">
      <c r="A170" s="235">
        <v>2</v>
      </c>
      <c r="B170" s="136">
        <v>9</v>
      </c>
      <c r="C170" s="135">
        <v>1</v>
      </c>
      <c r="D170" s="136">
        <v>1</v>
      </c>
      <c r="E170" s="134"/>
      <c r="F170" s="137"/>
      <c r="G170" s="141" t="s">
        <v>613</v>
      </c>
      <c r="H170" s="258">
        <v>137</v>
      </c>
      <c r="I170" s="245">
        <f>I171</f>
        <v>0</v>
      </c>
      <c r="J170" s="244">
        <f t="shared" si="28"/>
        <v>0</v>
      </c>
      <c r="K170" s="245">
        <f t="shared" si="28"/>
        <v>0</v>
      </c>
      <c r="L170" s="236">
        <f t="shared" si="28"/>
        <v>0</v>
      </c>
      <c r="M170" s="174"/>
      <c r="N170" s="174"/>
      <c r="O170" s="174"/>
      <c r="P170" s="174"/>
    </row>
    <row r="171" ht="38.25" customHeight="1" spans="1:16">
      <c r="A171" s="143">
        <v>2</v>
      </c>
      <c r="B171" s="139">
        <v>9</v>
      </c>
      <c r="C171" s="143">
        <v>1</v>
      </c>
      <c r="D171" s="139">
        <v>1</v>
      </c>
      <c r="E171" s="140">
        <v>1</v>
      </c>
      <c r="F171" s="142"/>
      <c r="G171" s="141" t="s">
        <v>613</v>
      </c>
      <c r="H171" s="258">
        <v>138</v>
      </c>
      <c r="I171" s="239">
        <f>I172</f>
        <v>0</v>
      </c>
      <c r="J171" s="238">
        <f>J172</f>
        <v>0</v>
      </c>
      <c r="K171" s="239">
        <f>K172</f>
        <v>0</v>
      </c>
      <c r="L171" s="237">
        <f>L172</f>
        <v>0</v>
      </c>
      <c r="M171" s="174"/>
      <c r="N171" s="174"/>
      <c r="O171" s="174"/>
      <c r="P171" s="174"/>
    </row>
    <row r="172" ht="38.25" customHeight="1" spans="1:16">
      <c r="A172" s="235">
        <v>2</v>
      </c>
      <c r="B172" s="136">
        <v>9</v>
      </c>
      <c r="C172" s="136">
        <v>1</v>
      </c>
      <c r="D172" s="136">
        <v>1</v>
      </c>
      <c r="E172" s="134">
        <v>1</v>
      </c>
      <c r="F172" s="137">
        <v>1</v>
      </c>
      <c r="G172" s="141" t="s">
        <v>613</v>
      </c>
      <c r="H172" s="258">
        <v>139</v>
      </c>
      <c r="I172" s="285"/>
      <c r="J172" s="274"/>
      <c r="K172" s="274"/>
      <c r="L172" s="274"/>
      <c r="M172" s="174"/>
      <c r="N172" s="174"/>
      <c r="O172" s="174"/>
      <c r="P172" s="174"/>
    </row>
    <row r="173" ht="41.25" customHeight="1" spans="1:16">
      <c r="A173" s="143">
        <v>2</v>
      </c>
      <c r="B173" s="139">
        <v>9</v>
      </c>
      <c r="C173" s="139">
        <v>2</v>
      </c>
      <c r="D173" s="139"/>
      <c r="E173" s="140"/>
      <c r="F173" s="142"/>
      <c r="G173" s="141" t="s">
        <v>614</v>
      </c>
      <c r="H173" s="258">
        <v>140</v>
      </c>
      <c r="I173" s="239">
        <f>SUM(I174+I179)</f>
        <v>0</v>
      </c>
      <c r="J173" s="239">
        <f t="shared" ref="J173:L173" si="29">SUM(J174+J179)</f>
        <v>0</v>
      </c>
      <c r="K173" s="239">
        <f t="shared" si="29"/>
        <v>0</v>
      </c>
      <c r="L173" s="239">
        <f t="shared" si="29"/>
        <v>0</v>
      </c>
      <c r="M173" s="174"/>
      <c r="N173" s="174"/>
      <c r="O173" s="174"/>
      <c r="P173" s="174"/>
    </row>
    <row r="174" ht="44.25" customHeight="1" spans="1:16">
      <c r="A174" s="143">
        <v>2</v>
      </c>
      <c r="B174" s="139">
        <v>9</v>
      </c>
      <c r="C174" s="139">
        <v>2</v>
      </c>
      <c r="D174" s="136">
        <v>1</v>
      </c>
      <c r="E174" s="134"/>
      <c r="F174" s="137"/>
      <c r="G174" s="135" t="s">
        <v>615</v>
      </c>
      <c r="H174" s="258">
        <v>141</v>
      </c>
      <c r="I174" s="245">
        <f>I175</f>
        <v>0</v>
      </c>
      <c r="J174" s="244">
        <f>J175</f>
        <v>0</v>
      </c>
      <c r="K174" s="245">
        <f>K175</f>
        <v>0</v>
      </c>
      <c r="L174" s="236">
        <f>L175</f>
        <v>0</v>
      </c>
      <c r="M174" s="174"/>
      <c r="N174" s="174"/>
      <c r="O174" s="174"/>
      <c r="P174" s="174"/>
    </row>
    <row r="175" ht="40.5" customHeight="1" spans="1:16">
      <c r="A175" s="235">
        <v>2</v>
      </c>
      <c r="B175" s="136">
        <v>9</v>
      </c>
      <c r="C175" s="136">
        <v>2</v>
      </c>
      <c r="D175" s="139">
        <v>1</v>
      </c>
      <c r="E175" s="140">
        <v>1</v>
      </c>
      <c r="F175" s="142"/>
      <c r="G175" s="135" t="s">
        <v>615</v>
      </c>
      <c r="H175" s="258">
        <v>142</v>
      </c>
      <c r="I175" s="239">
        <f>SUM(I176:I178)</f>
        <v>0</v>
      </c>
      <c r="J175" s="238">
        <f>SUM(J176:J178)</f>
        <v>0</v>
      </c>
      <c r="K175" s="239">
        <f>SUM(K176:K178)</f>
        <v>0</v>
      </c>
      <c r="L175" s="237">
        <f>SUM(L176:L178)</f>
        <v>0</v>
      </c>
      <c r="M175" s="174"/>
      <c r="N175" s="174"/>
      <c r="O175" s="174"/>
      <c r="P175" s="174"/>
    </row>
    <row r="176" ht="53.25" customHeight="1" spans="1:16">
      <c r="A176" s="146">
        <v>2</v>
      </c>
      <c r="B176" s="253">
        <v>9</v>
      </c>
      <c r="C176" s="253">
        <v>2</v>
      </c>
      <c r="D176" s="253">
        <v>1</v>
      </c>
      <c r="E176" s="254">
        <v>1</v>
      </c>
      <c r="F176" s="261">
        <v>1</v>
      </c>
      <c r="G176" s="135" t="s">
        <v>616</v>
      </c>
      <c r="H176" s="258">
        <v>143</v>
      </c>
      <c r="I176" s="280"/>
      <c r="J176" s="249"/>
      <c r="K176" s="249"/>
      <c r="L176" s="249"/>
      <c r="M176" s="174"/>
      <c r="N176" s="174"/>
      <c r="O176" s="174"/>
      <c r="P176" s="174"/>
    </row>
    <row r="177" ht="51.75" customHeight="1" spans="1:16">
      <c r="A177" s="143">
        <v>2</v>
      </c>
      <c r="B177" s="139">
        <v>9</v>
      </c>
      <c r="C177" s="139">
        <v>2</v>
      </c>
      <c r="D177" s="139">
        <v>1</v>
      </c>
      <c r="E177" s="140">
        <v>1</v>
      </c>
      <c r="F177" s="142">
        <v>2</v>
      </c>
      <c r="G177" s="135" t="s">
        <v>617</v>
      </c>
      <c r="H177" s="258">
        <v>144</v>
      </c>
      <c r="I177" s="276"/>
      <c r="J177" s="286"/>
      <c r="K177" s="286"/>
      <c r="L177" s="286"/>
      <c r="M177" s="174"/>
      <c r="N177" s="174"/>
      <c r="O177" s="174"/>
      <c r="P177" s="174"/>
    </row>
    <row r="178" ht="54.75" customHeight="1" spans="1:16">
      <c r="A178" s="143">
        <v>2</v>
      </c>
      <c r="B178" s="139">
        <v>9</v>
      </c>
      <c r="C178" s="139">
        <v>2</v>
      </c>
      <c r="D178" s="139">
        <v>1</v>
      </c>
      <c r="E178" s="140">
        <v>1</v>
      </c>
      <c r="F178" s="142">
        <v>3</v>
      </c>
      <c r="G178" s="135" t="s">
        <v>618</v>
      </c>
      <c r="H178" s="258">
        <v>145</v>
      </c>
      <c r="I178" s="275"/>
      <c r="J178" s="276"/>
      <c r="K178" s="276"/>
      <c r="L178" s="276"/>
      <c r="M178" s="174"/>
      <c r="N178" s="174"/>
      <c r="O178" s="174"/>
      <c r="P178" s="174"/>
    </row>
    <row r="179" ht="39" customHeight="1" spans="1:16">
      <c r="A179" s="263">
        <v>2</v>
      </c>
      <c r="B179" s="263">
        <v>9</v>
      </c>
      <c r="C179" s="263">
        <v>2</v>
      </c>
      <c r="D179" s="263">
        <v>2</v>
      </c>
      <c r="E179" s="263"/>
      <c r="F179" s="263"/>
      <c r="G179" s="141" t="s">
        <v>619</v>
      </c>
      <c r="H179" s="258">
        <v>146</v>
      </c>
      <c r="I179" s="239">
        <f>I180</f>
        <v>0</v>
      </c>
      <c r="J179" s="238">
        <f>J180</f>
        <v>0</v>
      </c>
      <c r="K179" s="239">
        <f>K180</f>
        <v>0</v>
      </c>
      <c r="L179" s="237">
        <f>L180</f>
        <v>0</v>
      </c>
      <c r="M179" s="174"/>
      <c r="N179" s="174"/>
      <c r="O179" s="174"/>
      <c r="P179" s="174"/>
    </row>
    <row r="180" ht="43.5" customHeight="1" spans="1:16">
      <c r="A180" s="143">
        <v>2</v>
      </c>
      <c r="B180" s="139">
        <v>9</v>
      </c>
      <c r="C180" s="139">
        <v>2</v>
      </c>
      <c r="D180" s="139">
        <v>2</v>
      </c>
      <c r="E180" s="140">
        <v>1</v>
      </c>
      <c r="F180" s="142"/>
      <c r="G180" s="135" t="s">
        <v>620</v>
      </c>
      <c r="H180" s="258">
        <v>147</v>
      </c>
      <c r="I180" s="245">
        <f>SUM(I181:I183)</f>
        <v>0</v>
      </c>
      <c r="J180" s="245">
        <f>SUM(J181:J183)</f>
        <v>0</v>
      </c>
      <c r="K180" s="245">
        <f>SUM(K181:K183)</f>
        <v>0</v>
      </c>
      <c r="L180" s="245">
        <f>SUM(L181:L183)</f>
        <v>0</v>
      </c>
      <c r="M180" s="174"/>
      <c r="N180" s="174"/>
      <c r="O180" s="174"/>
      <c r="P180" s="174"/>
    </row>
    <row r="181" ht="54.75" customHeight="1" spans="1:16">
      <c r="A181" s="143">
        <v>2</v>
      </c>
      <c r="B181" s="139">
        <v>9</v>
      </c>
      <c r="C181" s="139">
        <v>2</v>
      </c>
      <c r="D181" s="139">
        <v>2</v>
      </c>
      <c r="E181" s="139">
        <v>1</v>
      </c>
      <c r="F181" s="142">
        <v>1</v>
      </c>
      <c r="G181" s="264" t="s">
        <v>621</v>
      </c>
      <c r="H181" s="258">
        <v>148</v>
      </c>
      <c r="I181" s="275"/>
      <c r="J181" s="249"/>
      <c r="K181" s="249"/>
      <c r="L181" s="249"/>
      <c r="M181" s="174"/>
      <c r="N181" s="174"/>
      <c r="O181" s="174"/>
      <c r="P181" s="174"/>
    </row>
    <row r="182" ht="54" customHeight="1" spans="1:16">
      <c r="A182" s="230">
        <v>2</v>
      </c>
      <c r="B182" s="232">
        <v>9</v>
      </c>
      <c r="C182" s="230">
        <v>2</v>
      </c>
      <c r="D182" s="231">
        <v>2</v>
      </c>
      <c r="E182" s="231">
        <v>1</v>
      </c>
      <c r="F182" s="265">
        <v>2</v>
      </c>
      <c r="G182" s="232" t="s">
        <v>622</v>
      </c>
      <c r="H182" s="258">
        <v>149</v>
      </c>
      <c r="I182" s="249"/>
      <c r="J182" s="240"/>
      <c r="K182" s="240"/>
      <c r="L182" s="240"/>
      <c r="M182" s="174"/>
      <c r="N182" s="174"/>
      <c r="O182" s="174"/>
      <c r="P182" s="174"/>
    </row>
    <row r="183" ht="54" customHeight="1" spans="1:16">
      <c r="A183" s="152">
        <v>2</v>
      </c>
      <c r="B183" s="166">
        <v>9</v>
      </c>
      <c r="C183" s="163">
        <v>2</v>
      </c>
      <c r="D183" s="164">
        <v>2</v>
      </c>
      <c r="E183" s="164">
        <v>1</v>
      </c>
      <c r="F183" s="165">
        <v>3</v>
      </c>
      <c r="G183" s="166" t="s">
        <v>623</v>
      </c>
      <c r="H183" s="258">
        <v>150</v>
      </c>
      <c r="I183" s="286"/>
      <c r="J183" s="286"/>
      <c r="K183" s="286"/>
      <c r="L183" s="286"/>
      <c r="M183" s="174"/>
      <c r="N183" s="174"/>
      <c r="O183" s="174"/>
      <c r="P183" s="174"/>
    </row>
    <row r="184" ht="76.5" customHeight="1" spans="1:16">
      <c r="A184" s="127">
        <v>3</v>
      </c>
      <c r="B184" s="129"/>
      <c r="C184" s="127"/>
      <c r="D184" s="128"/>
      <c r="E184" s="128"/>
      <c r="F184" s="130"/>
      <c r="G184" s="266" t="s">
        <v>624</v>
      </c>
      <c r="H184" s="258">
        <v>151</v>
      </c>
      <c r="I184" s="237">
        <f>SUM(I185+I238+I303)</f>
        <v>6000</v>
      </c>
      <c r="J184" s="238">
        <f>SUM(J185+J238+J303)</f>
        <v>0</v>
      </c>
      <c r="K184" s="239">
        <f>SUM(K185+K238+K303)</f>
        <v>0</v>
      </c>
      <c r="L184" s="237">
        <f>SUM(L185+L238+L303)</f>
        <v>0</v>
      </c>
      <c r="M184" s="174"/>
      <c r="N184" s="174"/>
      <c r="O184" s="174"/>
      <c r="P184" s="174"/>
    </row>
    <row r="185" ht="34.5" customHeight="1" spans="1:16">
      <c r="A185" s="223">
        <v>3</v>
      </c>
      <c r="B185" s="132">
        <v>1</v>
      </c>
      <c r="C185" s="145"/>
      <c r="D185" s="133"/>
      <c r="E185" s="133"/>
      <c r="F185" s="262"/>
      <c r="G185" s="220" t="s">
        <v>113</v>
      </c>
      <c r="H185" s="258">
        <v>152</v>
      </c>
      <c r="I185" s="237">
        <f>SUM(I186+I209+I216+I228+I232)</f>
        <v>6000</v>
      </c>
      <c r="J185" s="236">
        <f>SUM(J186+J209+J216+J228+J232)</f>
        <v>0</v>
      </c>
      <c r="K185" s="236">
        <f>SUM(K186+K209+K216+K228+K232)</f>
        <v>0</v>
      </c>
      <c r="L185" s="236">
        <f>SUM(L186+L209+L216+L228+L232)</f>
        <v>0</v>
      </c>
      <c r="M185" s="174"/>
      <c r="N185" s="174"/>
      <c r="O185" s="174"/>
      <c r="P185" s="174"/>
    </row>
    <row r="186" ht="30.75" customHeight="1" spans="1:16">
      <c r="A186" s="136">
        <v>3</v>
      </c>
      <c r="B186" s="135">
        <v>1</v>
      </c>
      <c r="C186" s="136">
        <v>1</v>
      </c>
      <c r="D186" s="134"/>
      <c r="E186" s="134"/>
      <c r="F186" s="267"/>
      <c r="G186" s="143" t="s">
        <v>625</v>
      </c>
      <c r="H186" s="258">
        <v>153</v>
      </c>
      <c r="I186" s="236">
        <f>SUM(I200+I195)</f>
        <v>6000</v>
      </c>
      <c r="J186" s="236">
        <f t="shared" ref="J186:L186" si="30">SUM(J200+J195)</f>
        <v>0</v>
      </c>
      <c r="K186" s="236">
        <f t="shared" si="30"/>
        <v>0</v>
      </c>
      <c r="L186" s="236">
        <f t="shared" si="30"/>
        <v>0</v>
      </c>
      <c r="M186" s="174"/>
      <c r="N186" s="174"/>
      <c r="O186" s="174"/>
      <c r="P186" s="174"/>
    </row>
    <row r="187" ht="12.75" customHeight="1" spans="1:16">
      <c r="A187" s="139">
        <v>3</v>
      </c>
      <c r="B187" s="141">
        <v>1</v>
      </c>
      <c r="C187" s="139">
        <v>1</v>
      </c>
      <c r="D187" s="140">
        <v>1</v>
      </c>
      <c r="E187" s="140"/>
      <c r="F187" s="268"/>
      <c r="G187" s="143" t="s">
        <v>626</v>
      </c>
      <c r="H187" s="258">
        <v>154</v>
      </c>
      <c r="I187" s="237">
        <f>I188</f>
        <v>0</v>
      </c>
      <c r="J187" s="244">
        <f>J188</f>
        <v>0</v>
      </c>
      <c r="K187" s="245">
        <f>K188</f>
        <v>0</v>
      </c>
      <c r="L187" s="236">
        <f>L188</f>
        <v>0</v>
      </c>
      <c r="M187" s="174"/>
      <c r="N187" s="174"/>
      <c r="O187" s="174"/>
      <c r="P187" s="174"/>
    </row>
    <row r="188" ht="13.5" customHeight="1" spans="1:16">
      <c r="A188" s="139">
        <v>3</v>
      </c>
      <c r="B188" s="141">
        <v>1</v>
      </c>
      <c r="C188" s="139">
        <v>1</v>
      </c>
      <c r="D188" s="140">
        <v>1</v>
      </c>
      <c r="E188" s="140">
        <v>1</v>
      </c>
      <c r="F188" s="228"/>
      <c r="G188" s="143" t="s">
        <v>626</v>
      </c>
      <c r="H188" s="258">
        <v>155</v>
      </c>
      <c r="I188" s="236">
        <f>I189</f>
        <v>0</v>
      </c>
      <c r="J188" s="237">
        <f t="shared" ref="J188:L188" si="31">J189</f>
        <v>0</v>
      </c>
      <c r="K188" s="237">
        <f t="shared" si="31"/>
        <v>0</v>
      </c>
      <c r="L188" s="237">
        <f t="shared" si="31"/>
        <v>0</v>
      </c>
      <c r="M188" s="174"/>
      <c r="N188" s="174"/>
      <c r="O188" s="174"/>
      <c r="P188" s="174"/>
    </row>
    <row r="189" ht="13.5" customHeight="1" spans="1:16">
      <c r="A189" s="139">
        <v>3</v>
      </c>
      <c r="B189" s="141">
        <v>1</v>
      </c>
      <c r="C189" s="139">
        <v>1</v>
      </c>
      <c r="D189" s="140">
        <v>1</v>
      </c>
      <c r="E189" s="140">
        <v>1</v>
      </c>
      <c r="F189" s="228">
        <v>1</v>
      </c>
      <c r="G189" s="143" t="s">
        <v>626</v>
      </c>
      <c r="H189" s="258">
        <v>156</v>
      </c>
      <c r="I189" s="243"/>
      <c r="J189" s="240"/>
      <c r="K189" s="240"/>
      <c r="L189" s="240"/>
      <c r="M189" s="174"/>
      <c r="N189" s="174"/>
      <c r="O189" s="174"/>
      <c r="P189" s="174"/>
    </row>
    <row r="190" ht="14.25" customHeight="1" spans="1:16">
      <c r="A190" s="136">
        <v>3</v>
      </c>
      <c r="B190" s="134">
        <v>1</v>
      </c>
      <c r="C190" s="134">
        <v>1</v>
      </c>
      <c r="D190" s="134">
        <v>2</v>
      </c>
      <c r="E190" s="134"/>
      <c r="F190" s="137"/>
      <c r="G190" s="135" t="s">
        <v>627</v>
      </c>
      <c r="H190" s="258">
        <v>157</v>
      </c>
      <c r="I190" s="236">
        <f>I191</f>
        <v>0</v>
      </c>
      <c r="J190" s="244">
        <f>J191</f>
        <v>0</v>
      </c>
      <c r="K190" s="245">
        <f>K191</f>
        <v>0</v>
      </c>
      <c r="L190" s="236">
        <f>L191</f>
        <v>0</v>
      </c>
      <c r="M190" s="174"/>
      <c r="N190" s="174"/>
      <c r="O190" s="174"/>
      <c r="P190" s="174"/>
    </row>
    <row r="191" ht="13.5" customHeight="1" spans="1:16">
      <c r="A191" s="139">
        <v>3</v>
      </c>
      <c r="B191" s="140">
        <v>1</v>
      </c>
      <c r="C191" s="140">
        <v>1</v>
      </c>
      <c r="D191" s="140">
        <v>2</v>
      </c>
      <c r="E191" s="140">
        <v>1</v>
      </c>
      <c r="F191" s="142"/>
      <c r="G191" s="135" t="s">
        <v>627</v>
      </c>
      <c r="H191" s="258">
        <v>158</v>
      </c>
      <c r="I191" s="237">
        <f>SUM(I192:I194)</f>
        <v>0</v>
      </c>
      <c r="J191" s="238">
        <f>SUM(J192:J194)</f>
        <v>0</v>
      </c>
      <c r="K191" s="239">
        <f>SUM(K192:K194)</f>
        <v>0</v>
      </c>
      <c r="L191" s="237">
        <f>SUM(L192:L194)</f>
        <v>0</v>
      </c>
      <c r="M191" s="174"/>
      <c r="N191" s="174"/>
      <c r="O191" s="174"/>
      <c r="P191" s="174"/>
    </row>
    <row r="192" ht="14.25" customHeight="1" spans="1:16">
      <c r="A192" s="136">
        <v>3</v>
      </c>
      <c r="B192" s="134">
        <v>1</v>
      </c>
      <c r="C192" s="134">
        <v>1</v>
      </c>
      <c r="D192" s="134">
        <v>2</v>
      </c>
      <c r="E192" s="134">
        <v>1</v>
      </c>
      <c r="F192" s="137">
        <v>1</v>
      </c>
      <c r="G192" s="135" t="s">
        <v>628</v>
      </c>
      <c r="H192" s="258">
        <v>159</v>
      </c>
      <c r="I192" s="249"/>
      <c r="J192" s="242"/>
      <c r="K192" s="242"/>
      <c r="L192" s="287"/>
      <c r="M192" s="174"/>
      <c r="N192" s="174"/>
      <c r="O192" s="174"/>
      <c r="P192" s="174"/>
    </row>
    <row r="193" ht="14.25" customHeight="1" spans="1:16">
      <c r="A193" s="139">
        <v>3</v>
      </c>
      <c r="B193" s="140">
        <v>1</v>
      </c>
      <c r="C193" s="140">
        <v>1</v>
      </c>
      <c r="D193" s="140">
        <v>2</v>
      </c>
      <c r="E193" s="140">
        <v>1</v>
      </c>
      <c r="F193" s="142">
        <v>2</v>
      </c>
      <c r="G193" s="141" t="s">
        <v>629</v>
      </c>
      <c r="H193" s="258">
        <v>160</v>
      </c>
      <c r="I193" s="243"/>
      <c r="J193" s="240"/>
      <c r="K193" s="240"/>
      <c r="L193" s="240"/>
      <c r="M193" s="174"/>
      <c r="N193" s="174"/>
      <c r="O193" s="174"/>
      <c r="P193" s="174"/>
    </row>
    <row r="194" ht="26.25" customHeight="1" spans="1:16">
      <c r="A194" s="136">
        <v>3</v>
      </c>
      <c r="B194" s="134">
        <v>1</v>
      </c>
      <c r="C194" s="134">
        <v>1</v>
      </c>
      <c r="D194" s="134">
        <v>2</v>
      </c>
      <c r="E194" s="134">
        <v>1</v>
      </c>
      <c r="F194" s="137">
        <v>3</v>
      </c>
      <c r="G194" s="135" t="s">
        <v>630</v>
      </c>
      <c r="H194" s="258">
        <v>161</v>
      </c>
      <c r="I194" s="249"/>
      <c r="J194" s="242"/>
      <c r="K194" s="242"/>
      <c r="L194" s="287"/>
      <c r="M194" s="174"/>
      <c r="N194" s="174"/>
      <c r="O194" s="174"/>
      <c r="P194" s="174"/>
    </row>
    <row r="195" ht="14.25" customHeight="1" spans="1:16">
      <c r="A195" s="139">
        <v>3</v>
      </c>
      <c r="B195" s="140">
        <v>1</v>
      </c>
      <c r="C195" s="140">
        <v>1</v>
      </c>
      <c r="D195" s="140">
        <v>3</v>
      </c>
      <c r="E195" s="140"/>
      <c r="F195" s="142"/>
      <c r="G195" s="141" t="s">
        <v>631</v>
      </c>
      <c r="H195" s="258">
        <v>162</v>
      </c>
      <c r="I195" s="237">
        <f>I196</f>
        <v>2000</v>
      </c>
      <c r="J195" s="238">
        <f>J196</f>
        <v>0</v>
      </c>
      <c r="K195" s="239">
        <f>K196</f>
        <v>0</v>
      </c>
      <c r="L195" s="237">
        <f>L196</f>
        <v>0</v>
      </c>
      <c r="M195" s="174"/>
      <c r="N195" s="174"/>
      <c r="O195" s="174"/>
      <c r="P195" s="174"/>
    </row>
    <row r="196" ht="14.25" customHeight="1" spans="1:16">
      <c r="A196" s="139">
        <v>3</v>
      </c>
      <c r="B196" s="140">
        <v>1</v>
      </c>
      <c r="C196" s="140">
        <v>1</v>
      </c>
      <c r="D196" s="140">
        <v>3</v>
      </c>
      <c r="E196" s="140">
        <v>1</v>
      </c>
      <c r="F196" s="142"/>
      <c r="G196" s="141" t="s">
        <v>631</v>
      </c>
      <c r="H196" s="258">
        <v>163</v>
      </c>
      <c r="I196" s="237">
        <f>SUM(I197:I199)</f>
        <v>2000</v>
      </c>
      <c r="J196" s="237">
        <f>SUM(J197:J199)</f>
        <v>0</v>
      </c>
      <c r="K196" s="237">
        <f>SUM(K197:K199)</f>
        <v>0</v>
      </c>
      <c r="L196" s="237">
        <f>SUM(L197:L199)</f>
        <v>0</v>
      </c>
      <c r="M196" s="174"/>
      <c r="N196" s="174"/>
      <c r="O196" s="174"/>
      <c r="P196" s="174"/>
    </row>
    <row r="197" ht="13.5" customHeight="1" spans="1:16">
      <c r="A197" s="139">
        <v>3</v>
      </c>
      <c r="B197" s="140">
        <v>1</v>
      </c>
      <c r="C197" s="140">
        <v>1</v>
      </c>
      <c r="D197" s="140">
        <v>3</v>
      </c>
      <c r="E197" s="140">
        <v>1</v>
      </c>
      <c r="F197" s="142">
        <v>1</v>
      </c>
      <c r="G197" s="141" t="s">
        <v>632</v>
      </c>
      <c r="H197" s="258">
        <v>164</v>
      </c>
      <c r="I197" s="243"/>
      <c r="J197" s="240"/>
      <c r="K197" s="240"/>
      <c r="L197" s="287"/>
      <c r="M197" s="174"/>
      <c r="N197" s="174"/>
      <c r="O197" s="174"/>
      <c r="P197" s="174"/>
    </row>
    <row r="198" ht="15.75" customHeight="1" spans="1:16">
      <c r="A198" s="139">
        <v>3</v>
      </c>
      <c r="B198" s="140">
        <v>1</v>
      </c>
      <c r="C198" s="140">
        <v>1</v>
      </c>
      <c r="D198" s="140">
        <v>3</v>
      </c>
      <c r="E198" s="140">
        <v>1</v>
      </c>
      <c r="F198" s="142">
        <v>2</v>
      </c>
      <c r="G198" s="141" t="s">
        <v>633</v>
      </c>
      <c r="H198" s="258">
        <v>165</v>
      </c>
      <c r="I198" s="249">
        <v>2000</v>
      </c>
      <c r="J198" s="249"/>
      <c r="K198" s="249"/>
      <c r="L198" s="249"/>
      <c r="M198" s="174"/>
      <c r="N198" s="174"/>
      <c r="O198" s="174"/>
      <c r="P198" s="174"/>
    </row>
    <row r="199" ht="15.75" customHeight="1" spans="1:16">
      <c r="A199" s="139">
        <v>3</v>
      </c>
      <c r="B199" s="140">
        <v>1</v>
      </c>
      <c r="C199" s="140">
        <v>1</v>
      </c>
      <c r="D199" s="140">
        <v>3</v>
      </c>
      <c r="E199" s="140">
        <v>1</v>
      </c>
      <c r="F199" s="142">
        <v>3</v>
      </c>
      <c r="G199" s="143" t="s">
        <v>634</v>
      </c>
      <c r="H199" s="258">
        <v>166</v>
      </c>
      <c r="I199" s="249"/>
      <c r="J199" s="283"/>
      <c r="K199" s="283"/>
      <c r="L199" s="283"/>
      <c r="M199" s="174"/>
      <c r="N199" s="174"/>
      <c r="O199" s="174"/>
      <c r="P199" s="174"/>
    </row>
    <row r="200" ht="26.4" spans="1:16">
      <c r="A200" s="147">
        <v>3</v>
      </c>
      <c r="B200" s="148">
        <v>1</v>
      </c>
      <c r="C200" s="148">
        <v>1</v>
      </c>
      <c r="D200" s="148">
        <v>3</v>
      </c>
      <c r="E200" s="148">
        <v>1</v>
      </c>
      <c r="F200" s="150">
        <v>4</v>
      </c>
      <c r="G200" s="259" t="s">
        <v>635</v>
      </c>
      <c r="H200" s="258">
        <v>167</v>
      </c>
      <c r="I200" s="289">
        <v>4000</v>
      </c>
      <c r="J200" s="289"/>
      <c r="K200" s="289"/>
      <c r="L200" s="289"/>
      <c r="M200" s="174"/>
      <c r="N200" s="174"/>
      <c r="O200" s="174"/>
      <c r="P200" s="174"/>
    </row>
    <row r="201" ht="18" customHeight="1" spans="1:16">
      <c r="A201" s="147">
        <v>3</v>
      </c>
      <c r="B201" s="148">
        <v>1</v>
      </c>
      <c r="C201" s="148">
        <v>1</v>
      </c>
      <c r="D201" s="148">
        <v>4</v>
      </c>
      <c r="E201" s="148"/>
      <c r="F201" s="150"/>
      <c r="G201" s="149" t="s">
        <v>636</v>
      </c>
      <c r="H201" s="258">
        <v>168</v>
      </c>
      <c r="I201" s="237">
        <f>I202</f>
        <v>0</v>
      </c>
      <c r="J201" s="247">
        <f>J202</f>
        <v>0</v>
      </c>
      <c r="K201" s="248">
        <f>K202</f>
        <v>0</v>
      </c>
      <c r="L201" s="246">
        <f>L202</f>
        <v>0</v>
      </c>
      <c r="M201" s="174"/>
      <c r="N201" s="174"/>
      <c r="O201" s="174"/>
      <c r="P201" s="174"/>
    </row>
    <row r="202" ht="13.5" customHeight="1" spans="1:16">
      <c r="A202" s="139">
        <v>3</v>
      </c>
      <c r="B202" s="140">
        <v>1</v>
      </c>
      <c r="C202" s="140">
        <v>1</v>
      </c>
      <c r="D202" s="140">
        <v>4</v>
      </c>
      <c r="E202" s="140">
        <v>1</v>
      </c>
      <c r="F202" s="142"/>
      <c r="G202" s="149" t="s">
        <v>636</v>
      </c>
      <c r="H202" s="258">
        <v>169</v>
      </c>
      <c r="I202" s="236">
        <f>SUM(I203:I205)</f>
        <v>0</v>
      </c>
      <c r="J202" s="238">
        <f>SUM(J203:J205)</f>
        <v>0</v>
      </c>
      <c r="K202" s="239">
        <f>SUM(K203:K205)</f>
        <v>0</v>
      </c>
      <c r="L202" s="237">
        <f>SUM(L203:L205)</f>
        <v>0</v>
      </c>
      <c r="M202" s="174"/>
      <c r="N202" s="174"/>
      <c r="O202" s="174"/>
      <c r="P202" s="174"/>
    </row>
    <row r="203" ht="17.25" customHeight="1" spans="1:16">
      <c r="A203" s="139">
        <v>3</v>
      </c>
      <c r="B203" s="140">
        <v>1</v>
      </c>
      <c r="C203" s="140">
        <v>1</v>
      </c>
      <c r="D203" s="140">
        <v>4</v>
      </c>
      <c r="E203" s="140">
        <v>1</v>
      </c>
      <c r="F203" s="142">
        <v>1</v>
      </c>
      <c r="G203" s="141" t="s">
        <v>637</v>
      </c>
      <c r="H203" s="258">
        <v>170</v>
      </c>
      <c r="I203" s="243"/>
      <c r="J203" s="240"/>
      <c r="K203" s="240"/>
      <c r="L203" s="287"/>
      <c r="M203" s="174"/>
      <c r="N203" s="174"/>
      <c r="O203" s="174"/>
      <c r="P203" s="174"/>
    </row>
    <row r="204" ht="25.5" customHeight="1" spans="1:16">
      <c r="A204" s="136">
        <v>3</v>
      </c>
      <c r="B204" s="134">
        <v>1</v>
      </c>
      <c r="C204" s="134">
        <v>1</v>
      </c>
      <c r="D204" s="134">
        <v>4</v>
      </c>
      <c r="E204" s="134">
        <v>1</v>
      </c>
      <c r="F204" s="137">
        <v>2</v>
      </c>
      <c r="G204" s="135" t="s">
        <v>638</v>
      </c>
      <c r="H204" s="258">
        <v>171</v>
      </c>
      <c r="I204" s="249"/>
      <c r="J204" s="242"/>
      <c r="K204" s="276"/>
      <c r="L204" s="240"/>
      <c r="M204" s="174"/>
      <c r="N204" s="174"/>
      <c r="O204" s="174"/>
      <c r="P204" s="174"/>
    </row>
    <row r="205" ht="14.25" customHeight="1" spans="1:16">
      <c r="A205" s="139">
        <v>3</v>
      </c>
      <c r="B205" s="140">
        <v>1</v>
      </c>
      <c r="C205" s="140">
        <v>1</v>
      </c>
      <c r="D205" s="140">
        <v>4</v>
      </c>
      <c r="E205" s="140">
        <v>1</v>
      </c>
      <c r="F205" s="142">
        <v>3</v>
      </c>
      <c r="G205" s="141" t="s">
        <v>639</v>
      </c>
      <c r="H205" s="258">
        <v>172</v>
      </c>
      <c r="I205" s="249"/>
      <c r="J205" s="242"/>
      <c r="K205" s="242"/>
      <c r="L205" s="240"/>
      <c r="M205" s="174"/>
      <c r="N205" s="174"/>
      <c r="O205" s="174"/>
      <c r="P205" s="174"/>
    </row>
    <row r="206" ht="25.5" customHeight="1" spans="1:16">
      <c r="A206" s="139">
        <v>3</v>
      </c>
      <c r="B206" s="140">
        <v>1</v>
      </c>
      <c r="C206" s="140">
        <v>1</v>
      </c>
      <c r="D206" s="140">
        <v>5</v>
      </c>
      <c r="E206" s="140"/>
      <c r="F206" s="142"/>
      <c r="G206" s="141" t="s">
        <v>640</v>
      </c>
      <c r="H206" s="258">
        <v>173</v>
      </c>
      <c r="I206" s="237">
        <f>I207</f>
        <v>0</v>
      </c>
      <c r="J206" s="238">
        <f t="shared" ref="J206:L207" si="32">J207</f>
        <v>0</v>
      </c>
      <c r="K206" s="239">
        <f t="shared" si="32"/>
        <v>0</v>
      </c>
      <c r="L206" s="237">
        <f t="shared" si="32"/>
        <v>0</v>
      </c>
      <c r="M206" s="174"/>
      <c r="N206" s="174"/>
      <c r="O206" s="174"/>
      <c r="P206" s="174"/>
    </row>
    <row r="207" ht="26.25" customHeight="1" spans="1:16">
      <c r="A207" s="147">
        <v>3</v>
      </c>
      <c r="B207" s="148">
        <v>1</v>
      </c>
      <c r="C207" s="148">
        <v>1</v>
      </c>
      <c r="D207" s="148">
        <v>5</v>
      </c>
      <c r="E207" s="148">
        <v>1</v>
      </c>
      <c r="F207" s="150"/>
      <c r="G207" s="141" t="s">
        <v>640</v>
      </c>
      <c r="H207" s="258">
        <v>174</v>
      </c>
      <c r="I207" s="239">
        <f>I208</f>
        <v>0</v>
      </c>
      <c r="J207" s="239">
        <f t="shared" si="32"/>
        <v>0</v>
      </c>
      <c r="K207" s="239">
        <f t="shared" si="32"/>
        <v>0</v>
      </c>
      <c r="L207" s="239">
        <f t="shared" si="32"/>
        <v>0</v>
      </c>
      <c r="M207" s="174"/>
      <c r="N207" s="174"/>
      <c r="O207" s="174"/>
      <c r="P207" s="174"/>
    </row>
    <row r="208" ht="27" customHeight="1" spans="1:16">
      <c r="A208" s="152">
        <v>3</v>
      </c>
      <c r="B208" s="153">
        <v>1</v>
      </c>
      <c r="C208" s="153">
        <v>1</v>
      </c>
      <c r="D208" s="153">
        <v>5</v>
      </c>
      <c r="E208" s="153">
        <v>1</v>
      </c>
      <c r="F208" s="156">
        <v>1</v>
      </c>
      <c r="G208" s="141" t="s">
        <v>640</v>
      </c>
      <c r="H208" s="258">
        <v>175</v>
      </c>
      <c r="I208" s="242"/>
      <c r="J208" s="240"/>
      <c r="K208" s="240"/>
      <c r="L208" s="240"/>
      <c r="M208" s="174"/>
      <c r="N208" s="174"/>
      <c r="O208" s="174"/>
      <c r="P208" s="174"/>
    </row>
    <row r="209" ht="26.25" customHeight="1" spans="1:16">
      <c r="A209" s="147">
        <v>3</v>
      </c>
      <c r="B209" s="148">
        <v>1</v>
      </c>
      <c r="C209" s="148">
        <v>2</v>
      </c>
      <c r="D209" s="148"/>
      <c r="E209" s="148"/>
      <c r="F209" s="150"/>
      <c r="G209" s="149" t="s">
        <v>641</v>
      </c>
      <c r="H209" s="258">
        <v>176</v>
      </c>
      <c r="I209" s="237">
        <f>I210</f>
        <v>0</v>
      </c>
      <c r="J209" s="247">
        <f t="shared" ref="I209:L210" si="33">J210</f>
        <v>0</v>
      </c>
      <c r="K209" s="248">
        <f t="shared" si="33"/>
        <v>0</v>
      </c>
      <c r="L209" s="246">
        <f t="shared" si="33"/>
        <v>0</v>
      </c>
      <c r="M209" s="174"/>
      <c r="N209" s="174"/>
      <c r="O209" s="174"/>
      <c r="P209" s="174"/>
    </row>
    <row r="210" ht="25.5" customHeight="1" spans="1:16">
      <c r="A210" s="139">
        <v>3</v>
      </c>
      <c r="B210" s="140">
        <v>1</v>
      </c>
      <c r="C210" s="140">
        <v>2</v>
      </c>
      <c r="D210" s="140">
        <v>1</v>
      </c>
      <c r="E210" s="140"/>
      <c r="F210" s="142"/>
      <c r="G210" s="149" t="s">
        <v>641</v>
      </c>
      <c r="H210" s="258">
        <v>177</v>
      </c>
      <c r="I210" s="236">
        <f t="shared" si="33"/>
        <v>0</v>
      </c>
      <c r="J210" s="238">
        <f t="shared" si="33"/>
        <v>0</v>
      </c>
      <c r="K210" s="239">
        <f t="shared" si="33"/>
        <v>0</v>
      </c>
      <c r="L210" s="237">
        <f t="shared" si="33"/>
        <v>0</v>
      </c>
      <c r="M210" s="174"/>
      <c r="N210" s="174"/>
      <c r="O210" s="174"/>
      <c r="P210" s="174"/>
    </row>
    <row r="211" ht="26.25" customHeight="1" spans="1:16">
      <c r="A211" s="136">
        <v>3</v>
      </c>
      <c r="B211" s="134">
        <v>1</v>
      </c>
      <c r="C211" s="134">
        <v>2</v>
      </c>
      <c r="D211" s="134">
        <v>1</v>
      </c>
      <c r="E211" s="134">
        <v>1</v>
      </c>
      <c r="F211" s="137"/>
      <c r="G211" s="149" t="s">
        <v>641</v>
      </c>
      <c r="H211" s="258">
        <v>178</v>
      </c>
      <c r="I211" s="237">
        <f>SUM(I212:I215)</f>
        <v>0</v>
      </c>
      <c r="J211" s="244">
        <f>SUM(J212:J215)</f>
        <v>0</v>
      </c>
      <c r="K211" s="245">
        <f>SUM(K212:K215)</f>
        <v>0</v>
      </c>
      <c r="L211" s="236">
        <f>SUM(L212:L215)</f>
        <v>0</v>
      </c>
      <c r="M211" s="174"/>
      <c r="N211" s="174"/>
      <c r="O211" s="174"/>
      <c r="P211" s="174"/>
    </row>
    <row r="212" ht="41.25" customHeight="1" spans="1:16">
      <c r="A212" s="139">
        <v>3</v>
      </c>
      <c r="B212" s="140">
        <v>1</v>
      </c>
      <c r="C212" s="140">
        <v>2</v>
      </c>
      <c r="D212" s="140">
        <v>1</v>
      </c>
      <c r="E212" s="140">
        <v>1</v>
      </c>
      <c r="F212" s="142">
        <v>2</v>
      </c>
      <c r="G212" s="141" t="s">
        <v>642</v>
      </c>
      <c r="H212" s="258">
        <v>179</v>
      </c>
      <c r="I212" s="240"/>
      <c r="J212" s="240"/>
      <c r="K212" s="240"/>
      <c r="L212" s="240"/>
      <c r="M212" s="174"/>
      <c r="N212" s="174"/>
      <c r="O212" s="174"/>
      <c r="P212" s="174"/>
    </row>
    <row r="213" ht="14.25" customHeight="1" spans="1:16">
      <c r="A213" s="139">
        <v>3</v>
      </c>
      <c r="B213" s="140">
        <v>1</v>
      </c>
      <c r="C213" s="140">
        <v>2</v>
      </c>
      <c r="D213" s="139">
        <v>1</v>
      </c>
      <c r="E213" s="140">
        <v>1</v>
      </c>
      <c r="F213" s="142">
        <v>3</v>
      </c>
      <c r="G213" s="141" t="s">
        <v>643</v>
      </c>
      <c r="H213" s="258">
        <v>180</v>
      </c>
      <c r="I213" s="240"/>
      <c r="J213" s="240"/>
      <c r="K213" s="240"/>
      <c r="L213" s="240"/>
      <c r="M213" s="174"/>
      <c r="N213" s="174"/>
      <c r="O213" s="174"/>
      <c r="P213" s="174"/>
    </row>
    <row r="214" ht="27.75" customHeight="1" spans="1:16">
      <c r="A214" s="139">
        <v>3</v>
      </c>
      <c r="B214" s="140">
        <v>1</v>
      </c>
      <c r="C214" s="140">
        <v>2</v>
      </c>
      <c r="D214" s="139">
        <v>1</v>
      </c>
      <c r="E214" s="140">
        <v>1</v>
      </c>
      <c r="F214" s="142">
        <v>4</v>
      </c>
      <c r="G214" s="141" t="s">
        <v>644</v>
      </c>
      <c r="H214" s="258">
        <v>181</v>
      </c>
      <c r="I214" s="240"/>
      <c r="J214" s="240"/>
      <c r="K214" s="240"/>
      <c r="L214" s="240"/>
      <c r="M214" s="174"/>
      <c r="N214" s="174"/>
      <c r="O214" s="174"/>
      <c r="P214" s="174"/>
    </row>
    <row r="215" ht="17.25" customHeight="1" spans="1:16">
      <c r="A215" s="147">
        <v>3</v>
      </c>
      <c r="B215" s="254">
        <v>1</v>
      </c>
      <c r="C215" s="254">
        <v>2</v>
      </c>
      <c r="D215" s="253">
        <v>1</v>
      </c>
      <c r="E215" s="254">
        <v>1</v>
      </c>
      <c r="F215" s="261">
        <v>5</v>
      </c>
      <c r="G215" s="255" t="s">
        <v>645</v>
      </c>
      <c r="H215" s="258">
        <v>182</v>
      </c>
      <c r="I215" s="240"/>
      <c r="J215" s="240"/>
      <c r="K215" s="240"/>
      <c r="L215" s="287"/>
      <c r="M215" s="174"/>
      <c r="N215" s="174"/>
      <c r="O215" s="174"/>
      <c r="P215" s="174"/>
    </row>
    <row r="216" ht="15" customHeight="1" spans="1:16">
      <c r="A216" s="139">
        <v>3</v>
      </c>
      <c r="B216" s="140">
        <v>1</v>
      </c>
      <c r="C216" s="140">
        <v>3</v>
      </c>
      <c r="D216" s="139"/>
      <c r="E216" s="140"/>
      <c r="F216" s="142"/>
      <c r="G216" s="141" t="s">
        <v>646</v>
      </c>
      <c r="H216" s="258">
        <v>183</v>
      </c>
      <c r="I216" s="237">
        <f>SUM(I217+I220)</f>
        <v>0</v>
      </c>
      <c r="J216" s="238">
        <f>SUM(J217+J220)</f>
        <v>0</v>
      </c>
      <c r="K216" s="239">
        <f>SUM(K217+K220)</f>
        <v>0</v>
      </c>
      <c r="L216" s="237">
        <f>SUM(L217+L220)</f>
        <v>0</v>
      </c>
      <c r="M216" s="174"/>
      <c r="N216" s="174"/>
      <c r="O216" s="174"/>
      <c r="P216" s="174"/>
    </row>
    <row r="217" ht="27.75" customHeight="1" spans="1:16">
      <c r="A217" s="136">
        <v>3</v>
      </c>
      <c r="B217" s="134">
        <v>1</v>
      </c>
      <c r="C217" s="134">
        <v>3</v>
      </c>
      <c r="D217" s="136">
        <v>1</v>
      </c>
      <c r="E217" s="139"/>
      <c r="F217" s="137"/>
      <c r="G217" s="135" t="s">
        <v>647</v>
      </c>
      <c r="H217" s="258">
        <v>184</v>
      </c>
      <c r="I217" s="236">
        <f>I218</f>
        <v>0</v>
      </c>
      <c r="J217" s="244">
        <f t="shared" ref="I217:L218" si="34">J218</f>
        <v>0</v>
      </c>
      <c r="K217" s="245">
        <f t="shared" si="34"/>
        <v>0</v>
      </c>
      <c r="L217" s="236">
        <f t="shared" si="34"/>
        <v>0</v>
      </c>
      <c r="M217" s="174"/>
      <c r="N217" s="174"/>
      <c r="O217" s="174"/>
      <c r="P217" s="174"/>
    </row>
    <row r="218" ht="30.75" customHeight="1" spans="1:16">
      <c r="A218" s="139">
        <v>3</v>
      </c>
      <c r="B218" s="140">
        <v>1</v>
      </c>
      <c r="C218" s="140">
        <v>3</v>
      </c>
      <c r="D218" s="139">
        <v>1</v>
      </c>
      <c r="E218" s="139">
        <v>1</v>
      </c>
      <c r="F218" s="142"/>
      <c r="G218" s="135" t="s">
        <v>647</v>
      </c>
      <c r="H218" s="258">
        <v>185</v>
      </c>
      <c r="I218" s="237">
        <f t="shared" si="34"/>
        <v>0</v>
      </c>
      <c r="J218" s="238">
        <f t="shared" si="34"/>
        <v>0</v>
      </c>
      <c r="K218" s="239">
        <f t="shared" si="34"/>
        <v>0</v>
      </c>
      <c r="L218" s="237">
        <f t="shared" si="34"/>
        <v>0</v>
      </c>
      <c r="M218" s="174"/>
      <c r="N218" s="174"/>
      <c r="O218" s="174"/>
      <c r="P218" s="174"/>
    </row>
    <row r="219" ht="27.75" customHeight="1" spans="1:16">
      <c r="A219" s="139">
        <v>3</v>
      </c>
      <c r="B219" s="141">
        <v>1</v>
      </c>
      <c r="C219" s="139">
        <v>3</v>
      </c>
      <c r="D219" s="140">
        <v>1</v>
      </c>
      <c r="E219" s="140">
        <v>1</v>
      </c>
      <c r="F219" s="142">
        <v>1</v>
      </c>
      <c r="G219" s="135" t="s">
        <v>647</v>
      </c>
      <c r="H219" s="258">
        <v>186</v>
      </c>
      <c r="I219" s="287"/>
      <c r="J219" s="287"/>
      <c r="K219" s="287"/>
      <c r="L219" s="287"/>
      <c r="M219" s="174"/>
      <c r="N219" s="174"/>
      <c r="O219" s="174"/>
      <c r="P219" s="174"/>
    </row>
    <row r="220" ht="15" customHeight="1" spans="1:16">
      <c r="A220" s="139">
        <v>3</v>
      </c>
      <c r="B220" s="141">
        <v>1</v>
      </c>
      <c r="C220" s="139">
        <v>3</v>
      </c>
      <c r="D220" s="140">
        <v>2</v>
      </c>
      <c r="E220" s="140"/>
      <c r="F220" s="142"/>
      <c r="G220" s="141" t="s">
        <v>648</v>
      </c>
      <c r="H220" s="258">
        <v>187</v>
      </c>
      <c r="I220" s="237">
        <f>I221</f>
        <v>0</v>
      </c>
      <c r="J220" s="238">
        <f>J221</f>
        <v>0</v>
      </c>
      <c r="K220" s="239">
        <f>K221</f>
        <v>0</v>
      </c>
      <c r="L220" s="237">
        <f>L221</f>
        <v>0</v>
      </c>
      <c r="M220" s="174"/>
      <c r="N220" s="174"/>
      <c r="O220" s="174"/>
      <c r="P220" s="174"/>
    </row>
    <row r="221" ht="15.75" customHeight="1" spans="1:16">
      <c r="A221" s="136">
        <v>3</v>
      </c>
      <c r="B221" s="135">
        <v>1</v>
      </c>
      <c r="C221" s="136">
        <v>3</v>
      </c>
      <c r="D221" s="134">
        <v>2</v>
      </c>
      <c r="E221" s="134">
        <v>1</v>
      </c>
      <c r="F221" s="137"/>
      <c r="G221" s="141" t="s">
        <v>648</v>
      </c>
      <c r="H221" s="258">
        <v>188</v>
      </c>
      <c r="I221" s="237">
        <f t="shared" ref="I221:P221" si="35">SUM(I222:I227)</f>
        <v>0</v>
      </c>
      <c r="J221" s="237">
        <f t="shared" si="35"/>
        <v>0</v>
      </c>
      <c r="K221" s="237">
        <f t="shared" si="35"/>
        <v>0</v>
      </c>
      <c r="L221" s="237">
        <f t="shared" si="35"/>
        <v>0</v>
      </c>
      <c r="M221" s="290">
        <f t="shared" si="35"/>
        <v>0</v>
      </c>
      <c r="N221" s="290">
        <f t="shared" si="35"/>
        <v>0</v>
      </c>
      <c r="O221" s="290">
        <f t="shared" si="35"/>
        <v>0</v>
      </c>
      <c r="P221" s="290">
        <f t="shared" si="35"/>
        <v>0</v>
      </c>
    </row>
    <row r="222" ht="15" customHeight="1" spans="1:16">
      <c r="A222" s="139">
        <v>3</v>
      </c>
      <c r="B222" s="141">
        <v>1</v>
      </c>
      <c r="C222" s="139">
        <v>3</v>
      </c>
      <c r="D222" s="140">
        <v>2</v>
      </c>
      <c r="E222" s="140">
        <v>1</v>
      </c>
      <c r="F222" s="142">
        <v>1</v>
      </c>
      <c r="G222" s="141" t="s">
        <v>649</v>
      </c>
      <c r="H222" s="258">
        <v>189</v>
      </c>
      <c r="I222" s="240"/>
      <c r="J222" s="240"/>
      <c r="K222" s="240"/>
      <c r="L222" s="287"/>
      <c r="M222" s="174"/>
      <c r="N222" s="174"/>
      <c r="O222" s="174"/>
      <c r="P222" s="174"/>
    </row>
    <row r="223" ht="26.25" customHeight="1" spans="1:16">
      <c r="A223" s="139">
        <v>3</v>
      </c>
      <c r="B223" s="141">
        <v>1</v>
      </c>
      <c r="C223" s="139">
        <v>3</v>
      </c>
      <c r="D223" s="140">
        <v>2</v>
      </c>
      <c r="E223" s="140">
        <v>1</v>
      </c>
      <c r="F223" s="142">
        <v>2</v>
      </c>
      <c r="G223" s="141" t="s">
        <v>650</v>
      </c>
      <c r="H223" s="258">
        <v>190</v>
      </c>
      <c r="I223" s="240"/>
      <c r="J223" s="240"/>
      <c r="K223" s="240"/>
      <c r="L223" s="240"/>
      <c r="M223" s="174"/>
      <c r="N223" s="174"/>
      <c r="O223" s="174"/>
      <c r="P223" s="174"/>
    </row>
    <row r="224" ht="16.5" customHeight="1" spans="1:16">
      <c r="A224" s="139">
        <v>3</v>
      </c>
      <c r="B224" s="141">
        <v>1</v>
      </c>
      <c r="C224" s="139">
        <v>3</v>
      </c>
      <c r="D224" s="140">
        <v>2</v>
      </c>
      <c r="E224" s="140">
        <v>1</v>
      </c>
      <c r="F224" s="142">
        <v>3</v>
      </c>
      <c r="G224" s="141" t="s">
        <v>651</v>
      </c>
      <c r="H224" s="258">
        <v>191</v>
      </c>
      <c r="I224" s="240"/>
      <c r="J224" s="240"/>
      <c r="K224" s="240"/>
      <c r="L224" s="240"/>
      <c r="M224" s="174"/>
      <c r="N224" s="174"/>
      <c r="O224" s="174"/>
      <c r="P224" s="174"/>
    </row>
    <row r="225" ht="27.75" customHeight="1" spans="1:16">
      <c r="A225" s="139">
        <v>3</v>
      </c>
      <c r="B225" s="141">
        <v>1</v>
      </c>
      <c r="C225" s="139">
        <v>3</v>
      </c>
      <c r="D225" s="140">
        <v>2</v>
      </c>
      <c r="E225" s="140">
        <v>1</v>
      </c>
      <c r="F225" s="142">
        <v>4</v>
      </c>
      <c r="G225" s="141" t="s">
        <v>652</v>
      </c>
      <c r="H225" s="258">
        <v>192</v>
      </c>
      <c r="I225" s="240"/>
      <c r="J225" s="240"/>
      <c r="K225" s="240"/>
      <c r="L225" s="287"/>
      <c r="M225" s="174"/>
      <c r="N225" s="174"/>
      <c r="O225" s="174"/>
      <c r="P225" s="174"/>
    </row>
    <row r="226" ht="15.75" customHeight="1" spans="1:16">
      <c r="A226" s="139">
        <v>3</v>
      </c>
      <c r="B226" s="141">
        <v>1</v>
      </c>
      <c r="C226" s="139">
        <v>3</v>
      </c>
      <c r="D226" s="140">
        <v>2</v>
      </c>
      <c r="E226" s="140">
        <v>1</v>
      </c>
      <c r="F226" s="142">
        <v>5</v>
      </c>
      <c r="G226" s="135" t="s">
        <v>653</v>
      </c>
      <c r="H226" s="258">
        <v>193</v>
      </c>
      <c r="I226" s="240"/>
      <c r="J226" s="240"/>
      <c r="K226" s="240"/>
      <c r="L226" s="240"/>
      <c r="M226" s="174"/>
      <c r="N226" s="174"/>
      <c r="O226" s="174"/>
      <c r="P226" s="174"/>
    </row>
    <row r="227" ht="13.5" customHeight="1" spans="1:16">
      <c r="A227" s="139">
        <v>3</v>
      </c>
      <c r="B227" s="141">
        <v>1</v>
      </c>
      <c r="C227" s="139">
        <v>3</v>
      </c>
      <c r="D227" s="140">
        <v>2</v>
      </c>
      <c r="E227" s="140">
        <v>1</v>
      </c>
      <c r="F227" s="142">
        <v>6</v>
      </c>
      <c r="G227" s="135" t="s">
        <v>648</v>
      </c>
      <c r="H227" s="258">
        <v>194</v>
      </c>
      <c r="I227" s="240"/>
      <c r="J227" s="240"/>
      <c r="K227" s="240"/>
      <c r="L227" s="287"/>
      <c r="M227" s="174"/>
      <c r="N227" s="174"/>
      <c r="O227" s="174"/>
      <c r="P227" s="174"/>
    </row>
    <row r="228" ht="27" customHeight="1" spans="1:16">
      <c r="A228" s="136">
        <v>3</v>
      </c>
      <c r="B228" s="134">
        <v>1</v>
      </c>
      <c r="C228" s="134">
        <v>4</v>
      </c>
      <c r="D228" s="134"/>
      <c r="E228" s="134"/>
      <c r="F228" s="137"/>
      <c r="G228" s="135" t="s">
        <v>654</v>
      </c>
      <c r="H228" s="258">
        <v>195</v>
      </c>
      <c r="I228" s="236">
        <f>I229</f>
        <v>0</v>
      </c>
      <c r="J228" s="244">
        <f t="shared" ref="J228:L230" si="36">J229</f>
        <v>0</v>
      </c>
      <c r="K228" s="245">
        <f t="shared" si="36"/>
        <v>0</v>
      </c>
      <c r="L228" s="245">
        <f t="shared" si="36"/>
        <v>0</v>
      </c>
      <c r="M228" s="174"/>
      <c r="N228" s="174"/>
      <c r="O228" s="174"/>
      <c r="P228" s="174"/>
    </row>
    <row r="229" ht="27" customHeight="1" spans="1:16">
      <c r="A229" s="147">
        <v>3</v>
      </c>
      <c r="B229" s="254">
        <v>1</v>
      </c>
      <c r="C229" s="254">
        <v>4</v>
      </c>
      <c r="D229" s="254">
        <v>1</v>
      </c>
      <c r="E229" s="254"/>
      <c r="F229" s="261"/>
      <c r="G229" s="135" t="s">
        <v>654</v>
      </c>
      <c r="H229" s="258">
        <v>196</v>
      </c>
      <c r="I229" s="269">
        <f>I230</f>
        <v>0</v>
      </c>
      <c r="J229" s="270">
        <f t="shared" si="36"/>
        <v>0</v>
      </c>
      <c r="K229" s="271">
        <f t="shared" si="36"/>
        <v>0</v>
      </c>
      <c r="L229" s="271">
        <f t="shared" si="36"/>
        <v>0</v>
      </c>
      <c r="M229" s="174"/>
      <c r="N229" s="174"/>
      <c r="O229" s="174"/>
      <c r="P229" s="174"/>
    </row>
    <row r="230" ht="27.75" customHeight="1" spans="1:16">
      <c r="A230" s="139">
        <v>3</v>
      </c>
      <c r="B230" s="140">
        <v>1</v>
      </c>
      <c r="C230" s="140">
        <v>4</v>
      </c>
      <c r="D230" s="140">
        <v>1</v>
      </c>
      <c r="E230" s="140">
        <v>1</v>
      </c>
      <c r="F230" s="142"/>
      <c r="G230" s="135" t="s">
        <v>655</v>
      </c>
      <c r="H230" s="258">
        <v>197</v>
      </c>
      <c r="I230" s="237">
        <f>I231</f>
        <v>0</v>
      </c>
      <c r="J230" s="238">
        <f t="shared" si="36"/>
        <v>0</v>
      </c>
      <c r="K230" s="239">
        <f t="shared" si="36"/>
        <v>0</v>
      </c>
      <c r="L230" s="239">
        <f t="shared" si="36"/>
        <v>0</v>
      </c>
      <c r="M230" s="174"/>
      <c r="N230" s="174"/>
      <c r="O230" s="174"/>
      <c r="P230" s="174"/>
    </row>
    <row r="231" ht="27" customHeight="1" spans="1:16">
      <c r="A231" s="151">
        <v>3</v>
      </c>
      <c r="B231" s="152">
        <v>1</v>
      </c>
      <c r="C231" s="153">
        <v>4</v>
      </c>
      <c r="D231" s="153">
        <v>1</v>
      </c>
      <c r="E231" s="153">
        <v>1</v>
      </c>
      <c r="F231" s="156">
        <v>1</v>
      </c>
      <c r="G231" s="135" t="s">
        <v>655</v>
      </c>
      <c r="H231" s="258">
        <v>198</v>
      </c>
      <c r="I231" s="240"/>
      <c r="J231" s="240"/>
      <c r="K231" s="240"/>
      <c r="L231" s="240"/>
      <c r="M231" s="174"/>
      <c r="N231" s="174"/>
      <c r="O231" s="174"/>
      <c r="P231" s="174"/>
    </row>
    <row r="232" ht="26.25" customHeight="1" spans="1:16">
      <c r="A232" s="143">
        <v>3</v>
      </c>
      <c r="B232" s="140">
        <v>1</v>
      </c>
      <c r="C232" s="140">
        <v>5</v>
      </c>
      <c r="D232" s="140"/>
      <c r="E232" s="140"/>
      <c r="F232" s="142"/>
      <c r="G232" s="141" t="s">
        <v>656</v>
      </c>
      <c r="H232" s="258">
        <v>199</v>
      </c>
      <c r="I232" s="291">
        <f>I233</f>
        <v>0</v>
      </c>
      <c r="J232" s="291">
        <f t="shared" ref="J232:L233" si="37">J233</f>
        <v>0</v>
      </c>
      <c r="K232" s="291">
        <f t="shared" si="37"/>
        <v>0</v>
      </c>
      <c r="L232" s="291">
        <f t="shared" si="37"/>
        <v>0</v>
      </c>
      <c r="M232" s="174"/>
      <c r="N232" s="174"/>
      <c r="O232" s="174"/>
      <c r="P232" s="174"/>
    </row>
    <row r="233" ht="30" customHeight="1" spans="1:16">
      <c r="A233" s="143">
        <v>3</v>
      </c>
      <c r="B233" s="140">
        <v>1</v>
      </c>
      <c r="C233" s="140">
        <v>5</v>
      </c>
      <c r="D233" s="140">
        <v>1</v>
      </c>
      <c r="E233" s="140"/>
      <c r="F233" s="142"/>
      <c r="G233" s="141" t="s">
        <v>656</v>
      </c>
      <c r="H233" s="258">
        <v>200</v>
      </c>
      <c r="I233" s="291">
        <f>I234</f>
        <v>0</v>
      </c>
      <c r="J233" s="291">
        <f t="shared" si="37"/>
        <v>0</v>
      </c>
      <c r="K233" s="291">
        <f t="shared" si="37"/>
        <v>0</v>
      </c>
      <c r="L233" s="291">
        <f t="shared" si="37"/>
        <v>0</v>
      </c>
      <c r="M233" s="174"/>
      <c r="N233" s="174"/>
      <c r="O233" s="174"/>
      <c r="P233" s="174"/>
    </row>
    <row r="234" ht="27" customHeight="1" spans="1:16">
      <c r="A234" s="143">
        <v>3</v>
      </c>
      <c r="B234" s="140">
        <v>1</v>
      </c>
      <c r="C234" s="140">
        <v>5</v>
      </c>
      <c r="D234" s="140">
        <v>1</v>
      </c>
      <c r="E234" s="140">
        <v>1</v>
      </c>
      <c r="F234" s="142"/>
      <c r="G234" s="141" t="s">
        <v>656</v>
      </c>
      <c r="H234" s="258">
        <v>201</v>
      </c>
      <c r="I234" s="291">
        <f>SUM(I235:I237)</f>
        <v>0</v>
      </c>
      <c r="J234" s="291">
        <f>SUM(J235:J237)</f>
        <v>0</v>
      </c>
      <c r="K234" s="291">
        <f>SUM(K235:K237)</f>
        <v>0</v>
      </c>
      <c r="L234" s="291">
        <f>SUM(L235:L237)</f>
        <v>0</v>
      </c>
      <c r="M234" s="174"/>
      <c r="N234" s="174"/>
      <c r="O234" s="174"/>
      <c r="P234" s="174"/>
    </row>
    <row r="235" ht="21" customHeight="1" spans="1:16">
      <c r="A235" s="143">
        <v>3</v>
      </c>
      <c r="B235" s="140">
        <v>1</v>
      </c>
      <c r="C235" s="140">
        <v>5</v>
      </c>
      <c r="D235" s="140">
        <v>1</v>
      </c>
      <c r="E235" s="140">
        <v>1</v>
      </c>
      <c r="F235" s="142">
        <v>1</v>
      </c>
      <c r="G235" s="264" t="s">
        <v>657</v>
      </c>
      <c r="H235" s="258">
        <v>202</v>
      </c>
      <c r="I235" s="240"/>
      <c r="J235" s="240"/>
      <c r="K235" s="240"/>
      <c r="L235" s="240"/>
      <c r="M235" s="174"/>
      <c r="N235" s="174"/>
      <c r="O235" s="174"/>
      <c r="P235" s="174"/>
    </row>
    <row r="236" ht="25.5" customHeight="1" spans="1:16">
      <c r="A236" s="143">
        <v>3</v>
      </c>
      <c r="B236" s="140">
        <v>1</v>
      </c>
      <c r="C236" s="140">
        <v>5</v>
      </c>
      <c r="D236" s="140">
        <v>1</v>
      </c>
      <c r="E236" s="140">
        <v>1</v>
      </c>
      <c r="F236" s="142">
        <v>2</v>
      </c>
      <c r="G236" s="264" t="s">
        <v>658</v>
      </c>
      <c r="H236" s="258">
        <v>203</v>
      </c>
      <c r="I236" s="240"/>
      <c r="J236" s="240"/>
      <c r="K236" s="240"/>
      <c r="L236" s="240"/>
      <c r="M236" s="174"/>
      <c r="N236" s="174"/>
      <c r="O236" s="174"/>
      <c r="P236" s="174"/>
    </row>
    <row r="237" ht="28.5" customHeight="1" spans="1:16">
      <c r="A237" s="143">
        <v>3</v>
      </c>
      <c r="B237" s="140">
        <v>1</v>
      </c>
      <c r="C237" s="140">
        <v>5</v>
      </c>
      <c r="D237" s="140">
        <v>1</v>
      </c>
      <c r="E237" s="140">
        <v>1</v>
      </c>
      <c r="F237" s="142">
        <v>3</v>
      </c>
      <c r="G237" s="264" t="s">
        <v>659</v>
      </c>
      <c r="H237" s="258">
        <v>204</v>
      </c>
      <c r="I237" s="240"/>
      <c r="J237" s="240"/>
      <c r="K237" s="240"/>
      <c r="L237" s="240"/>
      <c r="M237" s="174"/>
      <c r="N237" s="174"/>
      <c r="O237" s="174"/>
      <c r="P237" s="174"/>
    </row>
    <row r="238" s="79" customFormat="1" ht="41.25" customHeight="1" spans="1:16">
      <c r="A238" s="132">
        <v>3</v>
      </c>
      <c r="B238" s="221">
        <v>2</v>
      </c>
      <c r="C238" s="221"/>
      <c r="D238" s="221"/>
      <c r="E238" s="221"/>
      <c r="F238" s="222"/>
      <c r="G238" s="226" t="s">
        <v>660</v>
      </c>
      <c r="H238" s="258">
        <v>205</v>
      </c>
      <c r="I238" s="237">
        <f>SUM(I239+I271)</f>
        <v>0</v>
      </c>
      <c r="J238" s="238">
        <f>SUM(J239+J271)</f>
        <v>0</v>
      </c>
      <c r="K238" s="239">
        <f>SUM(K239+K271)</f>
        <v>0</v>
      </c>
      <c r="L238" s="239">
        <f>SUM(L239+L271)</f>
        <v>0</v>
      </c>
      <c r="M238" s="292"/>
      <c r="N238" s="292"/>
      <c r="O238" s="292"/>
      <c r="P238" s="292"/>
    </row>
    <row r="239" ht="26.25" customHeight="1" spans="1:16">
      <c r="A239" s="147">
        <v>3</v>
      </c>
      <c r="B239" s="253">
        <v>2</v>
      </c>
      <c r="C239" s="254">
        <v>1</v>
      </c>
      <c r="D239" s="254"/>
      <c r="E239" s="254"/>
      <c r="F239" s="261"/>
      <c r="G239" s="255" t="s">
        <v>661</v>
      </c>
      <c r="H239" s="258">
        <v>206</v>
      </c>
      <c r="I239" s="269">
        <f>SUM(I240+I249+I253+I257+I261+I264+I267)</f>
        <v>0</v>
      </c>
      <c r="J239" s="270">
        <f>SUM(J240+J249+J253+J257+J261+J264+J267)</f>
        <v>0</v>
      </c>
      <c r="K239" s="271">
        <f>SUM(K240+K249+K253+K257+K261+K264+K267)</f>
        <v>0</v>
      </c>
      <c r="L239" s="271">
        <f>SUM(L240+L249+L253+L257+L261+L264+L267)</f>
        <v>0</v>
      </c>
      <c r="M239" s="174"/>
      <c r="N239" s="174"/>
      <c r="O239" s="174"/>
      <c r="P239" s="174"/>
    </row>
    <row r="240" ht="15.75" customHeight="1" spans="1:16">
      <c r="A240" s="139">
        <v>3</v>
      </c>
      <c r="B240" s="140">
        <v>2</v>
      </c>
      <c r="C240" s="140">
        <v>1</v>
      </c>
      <c r="D240" s="140">
        <v>1</v>
      </c>
      <c r="E240" s="140"/>
      <c r="F240" s="142"/>
      <c r="G240" s="141" t="s">
        <v>662</v>
      </c>
      <c r="H240" s="258">
        <v>207</v>
      </c>
      <c r="I240" s="269">
        <f>I241</f>
        <v>0</v>
      </c>
      <c r="J240" s="269">
        <f t="shared" ref="J240:L240" si="38">J241</f>
        <v>0</v>
      </c>
      <c r="K240" s="269">
        <f t="shared" si="38"/>
        <v>0</v>
      </c>
      <c r="L240" s="269">
        <f t="shared" si="38"/>
        <v>0</v>
      </c>
      <c r="M240" s="174"/>
      <c r="N240" s="174"/>
      <c r="O240" s="174"/>
      <c r="P240" s="174"/>
    </row>
    <row r="241" ht="12" customHeight="1" spans="1:16">
      <c r="A241" s="139">
        <v>3</v>
      </c>
      <c r="B241" s="139">
        <v>2</v>
      </c>
      <c r="C241" s="140">
        <v>1</v>
      </c>
      <c r="D241" s="140">
        <v>1</v>
      </c>
      <c r="E241" s="140">
        <v>1</v>
      </c>
      <c r="F241" s="142"/>
      <c r="G241" s="141" t="s">
        <v>151</v>
      </c>
      <c r="H241" s="258">
        <v>208</v>
      </c>
      <c r="I241" s="237">
        <f>SUM(I242:I242)</f>
        <v>0</v>
      </c>
      <c r="J241" s="238">
        <f>SUM(J242:J242)</f>
        <v>0</v>
      </c>
      <c r="K241" s="239">
        <f>SUM(K242:K242)</f>
        <v>0</v>
      </c>
      <c r="L241" s="239">
        <f>SUM(L242:L242)</f>
        <v>0</v>
      </c>
      <c r="M241" s="174"/>
      <c r="N241" s="174"/>
      <c r="O241" s="174"/>
      <c r="P241" s="174"/>
    </row>
    <row r="242" ht="14.25" customHeight="1" spans="1:16">
      <c r="A242" s="147">
        <v>3</v>
      </c>
      <c r="B242" s="147">
        <v>2</v>
      </c>
      <c r="C242" s="254">
        <v>1</v>
      </c>
      <c r="D242" s="254">
        <v>1</v>
      </c>
      <c r="E242" s="254">
        <v>1</v>
      </c>
      <c r="F242" s="261">
        <v>1</v>
      </c>
      <c r="G242" s="255" t="s">
        <v>151</v>
      </c>
      <c r="H242" s="258">
        <v>209</v>
      </c>
      <c r="I242" s="240"/>
      <c r="J242" s="240"/>
      <c r="K242" s="240"/>
      <c r="L242" s="240"/>
      <c r="M242" s="174"/>
      <c r="N242" s="174"/>
      <c r="O242" s="174"/>
      <c r="P242" s="174"/>
    </row>
    <row r="243" ht="14.25" customHeight="1" spans="1:16">
      <c r="A243" s="147">
        <v>3</v>
      </c>
      <c r="B243" s="254">
        <v>2</v>
      </c>
      <c r="C243" s="254">
        <v>1</v>
      </c>
      <c r="D243" s="254">
        <v>1</v>
      </c>
      <c r="E243" s="254">
        <v>2</v>
      </c>
      <c r="F243" s="261"/>
      <c r="G243" s="255" t="s">
        <v>390</v>
      </c>
      <c r="H243" s="258">
        <v>210</v>
      </c>
      <c r="I243" s="237">
        <f>SUM(I244:I245)</f>
        <v>0</v>
      </c>
      <c r="J243" s="237">
        <f t="shared" ref="J243:L243" si="39">SUM(J244:J245)</f>
        <v>0</v>
      </c>
      <c r="K243" s="237">
        <f t="shared" si="39"/>
        <v>0</v>
      </c>
      <c r="L243" s="237">
        <f t="shared" si="39"/>
        <v>0</v>
      </c>
      <c r="M243" s="174"/>
      <c r="N243" s="174"/>
      <c r="O243" s="174"/>
      <c r="P243" s="174"/>
    </row>
    <row r="244" ht="14.25" customHeight="1" spans="1:16">
      <c r="A244" s="147">
        <v>3</v>
      </c>
      <c r="B244" s="254">
        <v>2</v>
      </c>
      <c r="C244" s="254">
        <v>1</v>
      </c>
      <c r="D244" s="254">
        <v>1</v>
      </c>
      <c r="E244" s="254">
        <v>2</v>
      </c>
      <c r="F244" s="261">
        <v>1</v>
      </c>
      <c r="G244" s="255" t="s">
        <v>391</v>
      </c>
      <c r="H244" s="258">
        <v>211</v>
      </c>
      <c r="I244" s="240"/>
      <c r="J244" s="240"/>
      <c r="K244" s="240"/>
      <c r="L244" s="240"/>
      <c r="M244" s="174"/>
      <c r="N244" s="174"/>
      <c r="O244" s="174"/>
      <c r="P244" s="174"/>
    </row>
    <row r="245" ht="14.25" customHeight="1" spans="1:16">
      <c r="A245" s="147">
        <v>3</v>
      </c>
      <c r="B245" s="254">
        <v>2</v>
      </c>
      <c r="C245" s="254">
        <v>1</v>
      </c>
      <c r="D245" s="254">
        <v>1</v>
      </c>
      <c r="E245" s="254">
        <v>2</v>
      </c>
      <c r="F245" s="261">
        <v>2</v>
      </c>
      <c r="G245" s="255" t="s">
        <v>392</v>
      </c>
      <c r="H245" s="258">
        <v>212</v>
      </c>
      <c r="I245" s="240"/>
      <c r="J245" s="240"/>
      <c r="K245" s="240"/>
      <c r="L245" s="240"/>
      <c r="M245" s="174"/>
      <c r="N245" s="174"/>
      <c r="O245" s="174"/>
      <c r="P245" s="174"/>
    </row>
    <row r="246" ht="14.25" customHeight="1" spans="1:16">
      <c r="A246" s="147">
        <v>3</v>
      </c>
      <c r="B246" s="254">
        <v>2</v>
      </c>
      <c r="C246" s="254">
        <v>1</v>
      </c>
      <c r="D246" s="254">
        <v>1</v>
      </c>
      <c r="E246" s="254">
        <v>3</v>
      </c>
      <c r="F246" s="288"/>
      <c r="G246" s="255" t="s">
        <v>393</v>
      </c>
      <c r="H246" s="258">
        <v>213</v>
      </c>
      <c r="I246" s="237">
        <f>SUM(I247:I248)</f>
        <v>0</v>
      </c>
      <c r="J246" s="237">
        <f t="shared" ref="J246:L246" si="40">SUM(J247:J248)</f>
        <v>0</v>
      </c>
      <c r="K246" s="237">
        <f t="shared" si="40"/>
        <v>0</v>
      </c>
      <c r="L246" s="237">
        <f t="shared" si="40"/>
        <v>0</v>
      </c>
      <c r="M246" s="174"/>
      <c r="N246" s="174"/>
      <c r="O246" s="174"/>
      <c r="P246" s="174"/>
    </row>
    <row r="247" ht="14.25" customHeight="1" spans="1:16">
      <c r="A247" s="147">
        <v>3</v>
      </c>
      <c r="B247" s="254">
        <v>2</v>
      </c>
      <c r="C247" s="254">
        <v>1</v>
      </c>
      <c r="D247" s="254">
        <v>1</v>
      </c>
      <c r="E247" s="254">
        <v>3</v>
      </c>
      <c r="F247" s="261">
        <v>1</v>
      </c>
      <c r="G247" s="255" t="s">
        <v>394</v>
      </c>
      <c r="H247" s="258">
        <v>214</v>
      </c>
      <c r="I247" s="240"/>
      <c r="J247" s="240"/>
      <c r="K247" s="240"/>
      <c r="L247" s="240"/>
      <c r="M247" s="174"/>
      <c r="N247" s="174"/>
      <c r="O247" s="174"/>
      <c r="P247" s="174"/>
    </row>
    <row r="248" ht="14.25" customHeight="1" spans="1:16">
      <c r="A248" s="147">
        <v>3</v>
      </c>
      <c r="B248" s="254">
        <v>2</v>
      </c>
      <c r="C248" s="254">
        <v>1</v>
      </c>
      <c r="D248" s="254">
        <v>1</v>
      </c>
      <c r="E248" s="254">
        <v>3</v>
      </c>
      <c r="F248" s="261">
        <v>2</v>
      </c>
      <c r="G248" s="255" t="s">
        <v>395</v>
      </c>
      <c r="H248" s="258">
        <v>215</v>
      </c>
      <c r="I248" s="240"/>
      <c r="J248" s="240"/>
      <c r="K248" s="240"/>
      <c r="L248" s="240"/>
      <c r="M248" s="174"/>
      <c r="N248" s="174"/>
      <c r="O248" s="174"/>
      <c r="P248" s="174"/>
    </row>
    <row r="249" ht="27" customHeight="1" spans="1:16">
      <c r="A249" s="139">
        <v>3</v>
      </c>
      <c r="B249" s="140">
        <v>2</v>
      </c>
      <c r="C249" s="140">
        <v>1</v>
      </c>
      <c r="D249" s="140">
        <v>2</v>
      </c>
      <c r="E249" s="140"/>
      <c r="F249" s="142"/>
      <c r="G249" s="141" t="s">
        <v>663</v>
      </c>
      <c r="H249" s="258">
        <v>216</v>
      </c>
      <c r="I249" s="237">
        <f>I250</f>
        <v>0</v>
      </c>
      <c r="J249" s="237">
        <f t="shared" ref="J249:L249" si="41">J250</f>
        <v>0</v>
      </c>
      <c r="K249" s="237">
        <f t="shared" si="41"/>
        <v>0</v>
      </c>
      <c r="L249" s="237">
        <f t="shared" si="41"/>
        <v>0</v>
      </c>
      <c r="M249" s="174"/>
      <c r="N249" s="174"/>
      <c r="O249" s="174"/>
      <c r="P249" s="174"/>
    </row>
    <row r="250" ht="14.25" customHeight="1" spans="1:16">
      <c r="A250" s="139">
        <v>3</v>
      </c>
      <c r="B250" s="140">
        <v>2</v>
      </c>
      <c r="C250" s="140">
        <v>1</v>
      </c>
      <c r="D250" s="140">
        <v>2</v>
      </c>
      <c r="E250" s="140">
        <v>1</v>
      </c>
      <c r="F250" s="142"/>
      <c r="G250" s="141" t="s">
        <v>663</v>
      </c>
      <c r="H250" s="258">
        <v>217</v>
      </c>
      <c r="I250" s="237">
        <f>SUM(I251:I252)</f>
        <v>0</v>
      </c>
      <c r="J250" s="238">
        <f>SUM(J251:J252)</f>
        <v>0</v>
      </c>
      <c r="K250" s="239">
        <f>SUM(K251:K252)</f>
        <v>0</v>
      </c>
      <c r="L250" s="239">
        <f>SUM(L251:L252)</f>
        <v>0</v>
      </c>
      <c r="M250" s="174"/>
      <c r="N250" s="174"/>
      <c r="O250" s="174"/>
      <c r="P250" s="174"/>
    </row>
    <row r="251" ht="27" customHeight="1" spans="1:16">
      <c r="A251" s="147">
        <v>3</v>
      </c>
      <c r="B251" s="253">
        <v>2</v>
      </c>
      <c r="C251" s="254">
        <v>1</v>
      </c>
      <c r="D251" s="254">
        <v>2</v>
      </c>
      <c r="E251" s="254">
        <v>1</v>
      </c>
      <c r="F251" s="261">
        <v>1</v>
      </c>
      <c r="G251" s="255" t="s">
        <v>664</v>
      </c>
      <c r="H251" s="258">
        <v>218</v>
      </c>
      <c r="I251" s="240"/>
      <c r="J251" s="240"/>
      <c r="K251" s="240"/>
      <c r="L251" s="240"/>
      <c r="M251" s="174"/>
      <c r="N251" s="174"/>
      <c r="O251" s="174"/>
      <c r="P251" s="174"/>
    </row>
    <row r="252" ht="25.5" customHeight="1" spans="1:16">
      <c r="A252" s="139">
        <v>3</v>
      </c>
      <c r="B252" s="140">
        <v>2</v>
      </c>
      <c r="C252" s="140">
        <v>1</v>
      </c>
      <c r="D252" s="140">
        <v>2</v>
      </c>
      <c r="E252" s="140">
        <v>1</v>
      </c>
      <c r="F252" s="142">
        <v>2</v>
      </c>
      <c r="G252" s="141" t="s">
        <v>665</v>
      </c>
      <c r="H252" s="258">
        <v>219</v>
      </c>
      <c r="I252" s="240"/>
      <c r="J252" s="240"/>
      <c r="K252" s="240"/>
      <c r="L252" s="240"/>
      <c r="M252" s="174"/>
      <c r="N252" s="174"/>
      <c r="O252" s="174"/>
      <c r="P252" s="174"/>
    </row>
    <row r="253" ht="26.25" customHeight="1" spans="1:16">
      <c r="A253" s="136">
        <v>3</v>
      </c>
      <c r="B253" s="134">
        <v>2</v>
      </c>
      <c r="C253" s="134">
        <v>1</v>
      </c>
      <c r="D253" s="134">
        <v>3</v>
      </c>
      <c r="E253" s="134"/>
      <c r="F253" s="137"/>
      <c r="G253" s="135" t="s">
        <v>666</v>
      </c>
      <c r="H253" s="258">
        <v>220</v>
      </c>
      <c r="I253" s="236">
        <f>I254</f>
        <v>0</v>
      </c>
      <c r="J253" s="244">
        <f>J254</f>
        <v>0</v>
      </c>
      <c r="K253" s="245">
        <f>K254</f>
        <v>0</v>
      </c>
      <c r="L253" s="245">
        <f>L254</f>
        <v>0</v>
      </c>
      <c r="M253" s="174"/>
      <c r="N253" s="174"/>
      <c r="O253" s="174"/>
      <c r="P253" s="174"/>
    </row>
    <row r="254" ht="29.25" customHeight="1" spans="1:16">
      <c r="A254" s="139">
        <v>3</v>
      </c>
      <c r="B254" s="140">
        <v>2</v>
      </c>
      <c r="C254" s="140">
        <v>1</v>
      </c>
      <c r="D254" s="140">
        <v>3</v>
      </c>
      <c r="E254" s="140">
        <v>1</v>
      </c>
      <c r="F254" s="142"/>
      <c r="G254" s="135" t="s">
        <v>666</v>
      </c>
      <c r="H254" s="258">
        <v>221</v>
      </c>
      <c r="I254" s="237">
        <f>I255+I256</f>
        <v>0</v>
      </c>
      <c r="J254" s="237">
        <f>J255+J256</f>
        <v>0</v>
      </c>
      <c r="K254" s="237">
        <f>K255+K256</f>
        <v>0</v>
      </c>
      <c r="L254" s="237">
        <f>L255+L256</f>
        <v>0</v>
      </c>
      <c r="M254" s="174"/>
      <c r="N254" s="174"/>
      <c r="O254" s="174"/>
      <c r="P254" s="174"/>
    </row>
    <row r="255" ht="30" customHeight="1" spans="1:16">
      <c r="A255" s="139">
        <v>3</v>
      </c>
      <c r="B255" s="140">
        <v>2</v>
      </c>
      <c r="C255" s="140">
        <v>1</v>
      </c>
      <c r="D255" s="140">
        <v>3</v>
      </c>
      <c r="E255" s="140">
        <v>1</v>
      </c>
      <c r="F255" s="142">
        <v>1</v>
      </c>
      <c r="G255" s="141" t="s">
        <v>667</v>
      </c>
      <c r="H255" s="258">
        <v>222</v>
      </c>
      <c r="I255" s="240"/>
      <c r="J255" s="240"/>
      <c r="K255" s="240"/>
      <c r="L255" s="240"/>
      <c r="M255" s="174"/>
      <c r="N255" s="174"/>
      <c r="O255" s="174"/>
      <c r="P255" s="174"/>
    </row>
    <row r="256" ht="27.75" customHeight="1" spans="1:16">
      <c r="A256" s="139">
        <v>3</v>
      </c>
      <c r="B256" s="140">
        <v>2</v>
      </c>
      <c r="C256" s="140">
        <v>1</v>
      </c>
      <c r="D256" s="140">
        <v>3</v>
      </c>
      <c r="E256" s="140">
        <v>1</v>
      </c>
      <c r="F256" s="142">
        <v>2</v>
      </c>
      <c r="G256" s="141" t="s">
        <v>668</v>
      </c>
      <c r="H256" s="258">
        <v>223</v>
      </c>
      <c r="I256" s="287"/>
      <c r="J256" s="281"/>
      <c r="K256" s="287"/>
      <c r="L256" s="287"/>
      <c r="M256" s="174"/>
      <c r="N256" s="174"/>
      <c r="O256" s="174"/>
      <c r="P256" s="174"/>
    </row>
    <row r="257" ht="12" customHeight="1" spans="1:16">
      <c r="A257" s="139">
        <v>3</v>
      </c>
      <c r="B257" s="140">
        <v>2</v>
      </c>
      <c r="C257" s="140">
        <v>1</v>
      </c>
      <c r="D257" s="140">
        <v>4</v>
      </c>
      <c r="E257" s="140"/>
      <c r="F257" s="142"/>
      <c r="G257" s="141" t="s">
        <v>669</v>
      </c>
      <c r="H257" s="258">
        <v>224</v>
      </c>
      <c r="I257" s="237">
        <f>I258</f>
        <v>0</v>
      </c>
      <c r="J257" s="239">
        <f>J258</f>
        <v>0</v>
      </c>
      <c r="K257" s="237">
        <f>K258</f>
        <v>0</v>
      </c>
      <c r="L257" s="239">
        <f>L258</f>
        <v>0</v>
      </c>
      <c r="M257" s="174"/>
      <c r="N257" s="174"/>
      <c r="O257" s="174"/>
      <c r="P257" s="174"/>
    </row>
    <row r="258" ht="14.25" customHeight="1" spans="1:16">
      <c r="A258" s="136">
        <v>3</v>
      </c>
      <c r="B258" s="134">
        <v>2</v>
      </c>
      <c r="C258" s="134">
        <v>1</v>
      </c>
      <c r="D258" s="134">
        <v>4</v>
      </c>
      <c r="E258" s="134">
        <v>1</v>
      </c>
      <c r="F258" s="137"/>
      <c r="G258" s="135" t="s">
        <v>669</v>
      </c>
      <c r="H258" s="258">
        <v>225</v>
      </c>
      <c r="I258" s="236">
        <f>SUM(I259:I260)</f>
        <v>0</v>
      </c>
      <c r="J258" s="244">
        <f>SUM(J259:J260)</f>
        <v>0</v>
      </c>
      <c r="K258" s="245">
        <f>SUM(K259:K260)</f>
        <v>0</v>
      </c>
      <c r="L258" s="245">
        <f>SUM(L259:L260)</f>
        <v>0</v>
      </c>
      <c r="M258" s="174"/>
      <c r="N258" s="174"/>
      <c r="O258" s="174"/>
      <c r="P258" s="174"/>
    </row>
    <row r="259" ht="25.5" customHeight="1" spans="1:16">
      <c r="A259" s="139">
        <v>3</v>
      </c>
      <c r="B259" s="140">
        <v>2</v>
      </c>
      <c r="C259" s="140">
        <v>1</v>
      </c>
      <c r="D259" s="140">
        <v>4</v>
      </c>
      <c r="E259" s="140">
        <v>1</v>
      </c>
      <c r="F259" s="142">
        <v>1</v>
      </c>
      <c r="G259" s="141" t="s">
        <v>670</v>
      </c>
      <c r="H259" s="258">
        <v>226</v>
      </c>
      <c r="I259" s="240"/>
      <c r="J259" s="240"/>
      <c r="K259" s="240"/>
      <c r="L259" s="240"/>
      <c r="M259" s="174"/>
      <c r="N259" s="174"/>
      <c r="O259" s="174"/>
      <c r="P259" s="174"/>
    </row>
    <row r="260" ht="18.75" customHeight="1" spans="1:16">
      <c r="A260" s="139">
        <v>3</v>
      </c>
      <c r="B260" s="140">
        <v>2</v>
      </c>
      <c r="C260" s="140">
        <v>1</v>
      </c>
      <c r="D260" s="140">
        <v>4</v>
      </c>
      <c r="E260" s="140">
        <v>1</v>
      </c>
      <c r="F260" s="142">
        <v>2</v>
      </c>
      <c r="G260" s="141" t="s">
        <v>671</v>
      </c>
      <c r="H260" s="258">
        <v>227</v>
      </c>
      <c r="I260" s="240"/>
      <c r="J260" s="240"/>
      <c r="K260" s="240"/>
      <c r="L260" s="240"/>
      <c r="M260" s="174"/>
      <c r="N260" s="174"/>
      <c r="O260" s="174"/>
      <c r="P260" s="174"/>
    </row>
    <row r="261" spans="1:16">
      <c r="A261" s="139">
        <v>3</v>
      </c>
      <c r="B261" s="140">
        <v>2</v>
      </c>
      <c r="C261" s="140">
        <v>1</v>
      </c>
      <c r="D261" s="140">
        <v>5</v>
      </c>
      <c r="E261" s="140"/>
      <c r="F261" s="142"/>
      <c r="G261" s="141" t="s">
        <v>672</v>
      </c>
      <c r="H261" s="258">
        <v>228</v>
      </c>
      <c r="I261" s="237">
        <f>I262</f>
        <v>0</v>
      </c>
      <c r="J261" s="238">
        <f t="shared" ref="J261:L262" si="42">J262</f>
        <v>0</v>
      </c>
      <c r="K261" s="239">
        <f t="shared" si="42"/>
        <v>0</v>
      </c>
      <c r="L261" s="239">
        <f t="shared" si="42"/>
        <v>0</v>
      </c>
      <c r="N261" s="174"/>
      <c r="O261" s="174"/>
      <c r="P261" s="174"/>
    </row>
    <row r="262" ht="16.5" customHeight="1" spans="1:16">
      <c r="A262" s="139">
        <v>3</v>
      </c>
      <c r="B262" s="140">
        <v>2</v>
      </c>
      <c r="C262" s="140">
        <v>1</v>
      </c>
      <c r="D262" s="140">
        <v>5</v>
      </c>
      <c r="E262" s="140">
        <v>1</v>
      </c>
      <c r="F262" s="142"/>
      <c r="G262" s="141" t="s">
        <v>672</v>
      </c>
      <c r="H262" s="258">
        <v>229</v>
      </c>
      <c r="I262" s="239">
        <f>I263</f>
        <v>0</v>
      </c>
      <c r="J262" s="238">
        <f t="shared" si="42"/>
        <v>0</v>
      </c>
      <c r="K262" s="239">
        <f t="shared" si="42"/>
        <v>0</v>
      </c>
      <c r="L262" s="239">
        <f t="shared" si="42"/>
        <v>0</v>
      </c>
      <c r="M262" s="174"/>
      <c r="N262" s="174"/>
      <c r="O262" s="174"/>
      <c r="P262" s="174"/>
    </row>
    <row r="263" spans="1:16">
      <c r="A263" s="253">
        <v>3</v>
      </c>
      <c r="B263" s="254">
        <v>2</v>
      </c>
      <c r="C263" s="254">
        <v>1</v>
      </c>
      <c r="D263" s="254">
        <v>5</v>
      </c>
      <c r="E263" s="254">
        <v>1</v>
      </c>
      <c r="F263" s="261">
        <v>1</v>
      </c>
      <c r="G263" s="141" t="s">
        <v>672</v>
      </c>
      <c r="H263" s="258">
        <v>230</v>
      </c>
      <c r="I263" s="287"/>
      <c r="J263" s="287"/>
      <c r="K263" s="287"/>
      <c r="L263" s="287"/>
      <c r="M263" s="174"/>
      <c r="N263" s="174"/>
      <c r="O263" s="174"/>
      <c r="P263" s="174"/>
    </row>
    <row r="264" spans="1:16">
      <c r="A264" s="139">
        <v>3</v>
      </c>
      <c r="B264" s="140">
        <v>2</v>
      </c>
      <c r="C264" s="140">
        <v>1</v>
      </c>
      <c r="D264" s="140">
        <v>6</v>
      </c>
      <c r="E264" s="140"/>
      <c r="F264" s="142"/>
      <c r="G264" s="141" t="s">
        <v>163</v>
      </c>
      <c r="H264" s="258">
        <v>231</v>
      </c>
      <c r="I264" s="237">
        <f>I265</f>
        <v>0</v>
      </c>
      <c r="J264" s="238">
        <f t="shared" ref="J264:L265" si="43">J265</f>
        <v>0</v>
      </c>
      <c r="K264" s="239">
        <f t="shared" si="43"/>
        <v>0</v>
      </c>
      <c r="L264" s="239">
        <f t="shared" si="43"/>
        <v>0</v>
      </c>
      <c r="M264" s="174"/>
      <c r="N264" s="174"/>
      <c r="O264" s="174"/>
      <c r="P264" s="174"/>
    </row>
    <row r="265" spans="1:16">
      <c r="A265" s="139">
        <v>3</v>
      </c>
      <c r="B265" s="139">
        <v>2</v>
      </c>
      <c r="C265" s="140">
        <v>1</v>
      </c>
      <c r="D265" s="140">
        <v>6</v>
      </c>
      <c r="E265" s="140">
        <v>1</v>
      </c>
      <c r="F265" s="142"/>
      <c r="G265" s="141" t="s">
        <v>163</v>
      </c>
      <c r="H265" s="258">
        <v>232</v>
      </c>
      <c r="I265" s="237">
        <f>I266</f>
        <v>0</v>
      </c>
      <c r="J265" s="238">
        <f t="shared" si="43"/>
        <v>0</v>
      </c>
      <c r="K265" s="239">
        <f t="shared" si="43"/>
        <v>0</v>
      </c>
      <c r="L265" s="239">
        <f t="shared" si="43"/>
        <v>0</v>
      </c>
      <c r="M265" s="174"/>
      <c r="N265" s="174"/>
      <c r="O265" s="174"/>
      <c r="P265" s="174"/>
    </row>
    <row r="266" ht="15.75" customHeight="1" spans="1:16">
      <c r="A266" s="158">
        <v>3</v>
      </c>
      <c r="B266" s="158">
        <v>2</v>
      </c>
      <c r="C266" s="153">
        <v>1</v>
      </c>
      <c r="D266" s="153">
        <v>6</v>
      </c>
      <c r="E266" s="153">
        <v>1</v>
      </c>
      <c r="F266" s="156">
        <v>1</v>
      </c>
      <c r="G266" s="154" t="s">
        <v>163</v>
      </c>
      <c r="H266" s="258">
        <v>233</v>
      </c>
      <c r="I266" s="287"/>
      <c r="J266" s="287"/>
      <c r="K266" s="287"/>
      <c r="L266" s="287"/>
      <c r="M266" s="174"/>
      <c r="N266" s="174"/>
      <c r="O266" s="174"/>
      <c r="P266" s="174"/>
    </row>
    <row r="267" ht="13.5" customHeight="1" spans="1:16">
      <c r="A267" s="139">
        <v>3</v>
      </c>
      <c r="B267" s="139">
        <v>2</v>
      </c>
      <c r="C267" s="140">
        <v>1</v>
      </c>
      <c r="D267" s="140">
        <v>7</v>
      </c>
      <c r="E267" s="140"/>
      <c r="F267" s="142"/>
      <c r="G267" s="141" t="s">
        <v>673</v>
      </c>
      <c r="H267" s="258">
        <v>234</v>
      </c>
      <c r="I267" s="237">
        <f>I268</f>
        <v>0</v>
      </c>
      <c r="J267" s="238">
        <f>J268</f>
        <v>0</v>
      </c>
      <c r="K267" s="239">
        <f>K268</f>
        <v>0</v>
      </c>
      <c r="L267" s="239">
        <f>L268</f>
        <v>0</v>
      </c>
      <c r="M267" s="174"/>
      <c r="N267" s="174"/>
      <c r="O267" s="174"/>
      <c r="P267" s="174"/>
    </row>
    <row r="268" spans="1:16">
      <c r="A268" s="139">
        <v>3</v>
      </c>
      <c r="B268" s="140">
        <v>2</v>
      </c>
      <c r="C268" s="140">
        <v>1</v>
      </c>
      <c r="D268" s="140">
        <v>7</v>
      </c>
      <c r="E268" s="140">
        <v>1</v>
      </c>
      <c r="F268" s="142"/>
      <c r="G268" s="141" t="s">
        <v>673</v>
      </c>
      <c r="H268" s="258">
        <v>235</v>
      </c>
      <c r="I268" s="237">
        <f>I269+I270</f>
        <v>0</v>
      </c>
      <c r="J268" s="237">
        <f>J269+J270</f>
        <v>0</v>
      </c>
      <c r="K268" s="237">
        <f>K269+K270</f>
        <v>0</v>
      </c>
      <c r="L268" s="237">
        <f>L269+L270</f>
        <v>0</v>
      </c>
      <c r="M268" s="174"/>
      <c r="N268" s="174"/>
      <c r="O268" s="174"/>
      <c r="P268" s="174"/>
    </row>
    <row r="269" ht="27" customHeight="1" spans="1:16">
      <c r="A269" s="139">
        <v>3</v>
      </c>
      <c r="B269" s="140">
        <v>2</v>
      </c>
      <c r="C269" s="140">
        <v>1</v>
      </c>
      <c r="D269" s="140">
        <v>7</v>
      </c>
      <c r="E269" s="140">
        <v>1</v>
      </c>
      <c r="F269" s="142">
        <v>1</v>
      </c>
      <c r="G269" s="141" t="s">
        <v>674</v>
      </c>
      <c r="H269" s="258">
        <v>236</v>
      </c>
      <c r="I269" s="276"/>
      <c r="J269" s="240"/>
      <c r="K269" s="240"/>
      <c r="L269" s="240"/>
      <c r="M269" s="174"/>
      <c r="N269" s="174"/>
      <c r="O269" s="174"/>
      <c r="P269" s="174"/>
    </row>
    <row r="270" ht="24.75" customHeight="1" spans="1:16">
      <c r="A270" s="139">
        <v>3</v>
      </c>
      <c r="B270" s="140">
        <v>2</v>
      </c>
      <c r="C270" s="140">
        <v>1</v>
      </c>
      <c r="D270" s="140">
        <v>7</v>
      </c>
      <c r="E270" s="140">
        <v>1</v>
      </c>
      <c r="F270" s="142">
        <v>2</v>
      </c>
      <c r="G270" s="141" t="s">
        <v>675</v>
      </c>
      <c r="H270" s="258">
        <v>237</v>
      </c>
      <c r="I270" s="240"/>
      <c r="J270" s="240"/>
      <c r="K270" s="240"/>
      <c r="L270" s="240"/>
      <c r="M270" s="174"/>
      <c r="N270" s="174"/>
      <c r="O270" s="174"/>
      <c r="P270" s="174"/>
    </row>
    <row r="271" ht="38.25" customHeight="1" spans="1:16">
      <c r="A271" s="139">
        <v>3</v>
      </c>
      <c r="B271" s="140">
        <v>2</v>
      </c>
      <c r="C271" s="140">
        <v>2</v>
      </c>
      <c r="D271" s="293"/>
      <c r="E271" s="293"/>
      <c r="F271" s="294"/>
      <c r="G271" s="141" t="s">
        <v>676</v>
      </c>
      <c r="H271" s="258">
        <v>238</v>
      </c>
      <c r="I271" s="237">
        <f>SUM(I272+I281+I285+I289+I293+I296+I299)</f>
        <v>0</v>
      </c>
      <c r="J271" s="238">
        <f>SUM(J272+J281+J285+J289+J293+J296+J299)</f>
        <v>0</v>
      </c>
      <c r="K271" s="239">
        <f>SUM(K272+K281+K285+K289+K293+K296+K299)</f>
        <v>0</v>
      </c>
      <c r="L271" s="239">
        <f>SUM(L272+L281+L285+L289+L293+L296+L299)</f>
        <v>0</v>
      </c>
      <c r="M271" s="174"/>
      <c r="N271" s="174"/>
      <c r="O271" s="174"/>
      <c r="P271" s="174"/>
    </row>
    <row r="272" spans="1:16">
      <c r="A272" s="139">
        <v>3</v>
      </c>
      <c r="B272" s="140">
        <v>2</v>
      </c>
      <c r="C272" s="140">
        <v>2</v>
      </c>
      <c r="D272" s="140">
        <v>1</v>
      </c>
      <c r="E272" s="140"/>
      <c r="F272" s="142"/>
      <c r="G272" s="141" t="s">
        <v>677</v>
      </c>
      <c r="H272" s="258">
        <v>239</v>
      </c>
      <c r="I272" s="237">
        <f>I273</f>
        <v>0</v>
      </c>
      <c r="J272" s="237">
        <f>J273</f>
        <v>0</v>
      </c>
      <c r="K272" s="237">
        <f>K273</f>
        <v>0</v>
      </c>
      <c r="L272" s="237">
        <f>L273</f>
        <v>0</v>
      </c>
      <c r="M272" s="174"/>
      <c r="N272" s="174"/>
      <c r="O272" s="174"/>
      <c r="P272" s="174"/>
    </row>
    <row r="273" spans="1:16">
      <c r="A273" s="143">
        <v>3</v>
      </c>
      <c r="B273" s="139">
        <v>2</v>
      </c>
      <c r="C273" s="140">
        <v>2</v>
      </c>
      <c r="D273" s="140">
        <v>1</v>
      </c>
      <c r="E273" s="140">
        <v>1</v>
      </c>
      <c r="F273" s="142"/>
      <c r="G273" s="141" t="s">
        <v>151</v>
      </c>
      <c r="H273" s="258">
        <v>240</v>
      </c>
      <c r="I273" s="237">
        <f>SUM(I274)</f>
        <v>0</v>
      </c>
      <c r="J273" s="237">
        <f t="shared" ref="J273:L273" si="44">SUM(J274)</f>
        <v>0</v>
      </c>
      <c r="K273" s="237">
        <f t="shared" si="44"/>
        <v>0</v>
      </c>
      <c r="L273" s="237">
        <f t="shared" si="44"/>
        <v>0</v>
      </c>
      <c r="M273" s="174"/>
      <c r="N273" s="174"/>
      <c r="O273" s="174"/>
      <c r="P273" s="174"/>
    </row>
    <row r="274" spans="1:16">
      <c r="A274" s="143">
        <v>3</v>
      </c>
      <c r="B274" s="139">
        <v>2</v>
      </c>
      <c r="C274" s="140">
        <v>2</v>
      </c>
      <c r="D274" s="140">
        <v>1</v>
      </c>
      <c r="E274" s="140">
        <v>1</v>
      </c>
      <c r="F274" s="142">
        <v>1</v>
      </c>
      <c r="G274" s="141" t="s">
        <v>151</v>
      </c>
      <c r="H274" s="258">
        <v>241</v>
      </c>
      <c r="I274" s="240"/>
      <c r="J274" s="240"/>
      <c r="K274" s="240"/>
      <c r="L274" s="240"/>
      <c r="M274" s="174"/>
      <c r="N274" s="174"/>
      <c r="O274" s="174"/>
      <c r="P274" s="174"/>
    </row>
    <row r="275" ht="15" customHeight="1" spans="1:16">
      <c r="A275" s="143">
        <v>3</v>
      </c>
      <c r="B275" s="139">
        <v>2</v>
      </c>
      <c r="C275" s="140">
        <v>2</v>
      </c>
      <c r="D275" s="140">
        <v>1</v>
      </c>
      <c r="E275" s="140">
        <v>2</v>
      </c>
      <c r="F275" s="142"/>
      <c r="G275" s="141" t="s">
        <v>440</v>
      </c>
      <c r="H275" s="258">
        <v>242</v>
      </c>
      <c r="I275" s="237">
        <f>SUM(I276:I277)</f>
        <v>0</v>
      </c>
      <c r="J275" s="237">
        <f t="shared" ref="J275:L275" si="45">SUM(J276:J277)</f>
        <v>0</v>
      </c>
      <c r="K275" s="237">
        <f t="shared" si="45"/>
        <v>0</v>
      </c>
      <c r="L275" s="237">
        <f t="shared" si="45"/>
        <v>0</v>
      </c>
      <c r="M275" s="174"/>
      <c r="N275" s="174"/>
      <c r="O275" s="174"/>
      <c r="P275" s="174"/>
    </row>
    <row r="276" ht="15" customHeight="1" spans="1:16">
      <c r="A276" s="143">
        <v>3</v>
      </c>
      <c r="B276" s="139">
        <v>2</v>
      </c>
      <c r="C276" s="140">
        <v>2</v>
      </c>
      <c r="D276" s="140">
        <v>1</v>
      </c>
      <c r="E276" s="140">
        <v>2</v>
      </c>
      <c r="F276" s="142">
        <v>1</v>
      </c>
      <c r="G276" s="141" t="s">
        <v>391</v>
      </c>
      <c r="H276" s="258">
        <v>243</v>
      </c>
      <c r="I276" s="240"/>
      <c r="J276" s="276"/>
      <c r="K276" s="240"/>
      <c r="L276" s="240"/>
      <c r="M276" s="174"/>
      <c r="N276" s="174"/>
      <c r="O276" s="174"/>
      <c r="P276" s="174"/>
    </row>
    <row r="277" ht="15" customHeight="1" spans="1:16">
      <c r="A277" s="143">
        <v>3</v>
      </c>
      <c r="B277" s="139">
        <v>2</v>
      </c>
      <c r="C277" s="140">
        <v>2</v>
      </c>
      <c r="D277" s="140">
        <v>1</v>
      </c>
      <c r="E277" s="140">
        <v>2</v>
      </c>
      <c r="F277" s="142">
        <v>2</v>
      </c>
      <c r="G277" s="141" t="s">
        <v>392</v>
      </c>
      <c r="H277" s="258">
        <v>244</v>
      </c>
      <c r="I277" s="240"/>
      <c r="J277" s="276"/>
      <c r="K277" s="240"/>
      <c r="L277" s="240"/>
      <c r="M277" s="174"/>
      <c r="N277" s="174"/>
      <c r="O277" s="174"/>
      <c r="P277" s="174"/>
    </row>
    <row r="278" ht="15" customHeight="1" spans="1:16">
      <c r="A278" s="143">
        <v>3</v>
      </c>
      <c r="B278" s="139">
        <v>2</v>
      </c>
      <c r="C278" s="140">
        <v>2</v>
      </c>
      <c r="D278" s="140">
        <v>1</v>
      </c>
      <c r="E278" s="140">
        <v>3</v>
      </c>
      <c r="F278" s="142"/>
      <c r="G278" s="141" t="s">
        <v>393</v>
      </c>
      <c r="H278" s="258">
        <v>245</v>
      </c>
      <c r="I278" s="237">
        <f>SUM(I279:I280)</f>
        <v>0</v>
      </c>
      <c r="J278" s="237">
        <f t="shared" ref="J278:L278" si="46">SUM(J279:J280)</f>
        <v>0</v>
      </c>
      <c r="K278" s="237">
        <f t="shared" si="46"/>
        <v>0</v>
      </c>
      <c r="L278" s="237">
        <f t="shared" si="46"/>
        <v>0</v>
      </c>
      <c r="M278" s="174"/>
      <c r="N278" s="174"/>
      <c r="O278" s="174"/>
      <c r="P278" s="174"/>
    </row>
    <row r="279" ht="15" customHeight="1" spans="1:16">
      <c r="A279" s="143">
        <v>3</v>
      </c>
      <c r="B279" s="139">
        <v>2</v>
      </c>
      <c r="C279" s="140">
        <v>2</v>
      </c>
      <c r="D279" s="140">
        <v>1</v>
      </c>
      <c r="E279" s="140">
        <v>3</v>
      </c>
      <c r="F279" s="142">
        <v>1</v>
      </c>
      <c r="G279" s="141" t="s">
        <v>394</v>
      </c>
      <c r="H279" s="258">
        <v>246</v>
      </c>
      <c r="I279" s="240"/>
      <c r="J279" s="276"/>
      <c r="K279" s="240"/>
      <c r="L279" s="240"/>
      <c r="M279" s="174"/>
      <c r="N279" s="174"/>
      <c r="O279" s="174"/>
      <c r="P279" s="174"/>
    </row>
    <row r="280" ht="15" customHeight="1" spans="1:16">
      <c r="A280" s="143">
        <v>3</v>
      </c>
      <c r="B280" s="139">
        <v>2</v>
      </c>
      <c r="C280" s="140">
        <v>2</v>
      </c>
      <c r="D280" s="140">
        <v>1</v>
      </c>
      <c r="E280" s="140">
        <v>3</v>
      </c>
      <c r="F280" s="142">
        <v>2</v>
      </c>
      <c r="G280" s="141" t="s">
        <v>441</v>
      </c>
      <c r="H280" s="258">
        <v>247</v>
      </c>
      <c r="I280" s="240"/>
      <c r="J280" s="276"/>
      <c r="K280" s="240"/>
      <c r="L280" s="240"/>
      <c r="M280" s="174"/>
      <c r="N280" s="174"/>
      <c r="O280" s="174"/>
      <c r="P280" s="174"/>
    </row>
    <row r="281" spans="1:16">
      <c r="A281" s="143">
        <v>3</v>
      </c>
      <c r="B281" s="139">
        <v>2</v>
      </c>
      <c r="C281" s="140">
        <v>2</v>
      </c>
      <c r="D281" s="140">
        <v>2</v>
      </c>
      <c r="E281" s="140"/>
      <c r="F281" s="142"/>
      <c r="G281" s="141" t="s">
        <v>678</v>
      </c>
      <c r="H281" s="258">
        <v>248</v>
      </c>
      <c r="I281" s="237">
        <f>I282</f>
        <v>0</v>
      </c>
      <c r="J281" s="239">
        <f>J282</f>
        <v>0</v>
      </c>
      <c r="K281" s="237">
        <f>K282</f>
        <v>0</v>
      </c>
      <c r="L281" s="239">
        <f>L282</f>
        <v>0</v>
      </c>
      <c r="M281" s="174"/>
      <c r="N281" s="174"/>
      <c r="O281" s="174"/>
      <c r="P281" s="174"/>
    </row>
    <row r="282" ht="20.25" customHeight="1" spans="1:16">
      <c r="A282" s="139">
        <v>3</v>
      </c>
      <c r="B282" s="140">
        <v>2</v>
      </c>
      <c r="C282" s="134">
        <v>2</v>
      </c>
      <c r="D282" s="134">
        <v>2</v>
      </c>
      <c r="E282" s="134">
        <v>1</v>
      </c>
      <c r="F282" s="137"/>
      <c r="G282" s="141" t="s">
        <v>678</v>
      </c>
      <c r="H282" s="258">
        <v>249</v>
      </c>
      <c r="I282" s="236">
        <f>SUM(I283:I284)</f>
        <v>0</v>
      </c>
      <c r="J282" s="244">
        <f>SUM(J283:J284)</f>
        <v>0</v>
      </c>
      <c r="K282" s="245">
        <f>SUM(K283:K284)</f>
        <v>0</v>
      </c>
      <c r="L282" s="245">
        <f>SUM(L283:L284)</f>
        <v>0</v>
      </c>
      <c r="M282" s="174"/>
      <c r="N282" s="174"/>
      <c r="O282" s="174"/>
      <c r="P282" s="174"/>
    </row>
    <row r="283" ht="26.4" spans="1:16">
      <c r="A283" s="139">
        <v>3</v>
      </c>
      <c r="B283" s="140">
        <v>2</v>
      </c>
      <c r="C283" s="140">
        <v>2</v>
      </c>
      <c r="D283" s="140">
        <v>2</v>
      </c>
      <c r="E283" s="140">
        <v>1</v>
      </c>
      <c r="F283" s="142">
        <v>1</v>
      </c>
      <c r="G283" s="141" t="s">
        <v>679</v>
      </c>
      <c r="H283" s="258">
        <v>250</v>
      </c>
      <c r="I283" s="240"/>
      <c r="J283" s="240"/>
      <c r="K283" s="240"/>
      <c r="L283" s="240"/>
      <c r="M283" s="174"/>
      <c r="N283" s="174"/>
      <c r="O283" s="174"/>
      <c r="P283" s="174"/>
    </row>
    <row r="284" ht="26.4" spans="1:16">
      <c r="A284" s="139">
        <v>3</v>
      </c>
      <c r="B284" s="140">
        <v>2</v>
      </c>
      <c r="C284" s="140">
        <v>2</v>
      </c>
      <c r="D284" s="140">
        <v>2</v>
      </c>
      <c r="E284" s="140">
        <v>1</v>
      </c>
      <c r="F284" s="142">
        <v>2</v>
      </c>
      <c r="G284" s="143" t="s">
        <v>680</v>
      </c>
      <c r="H284" s="258">
        <v>251</v>
      </c>
      <c r="I284" s="240"/>
      <c r="J284" s="240"/>
      <c r="K284" s="240"/>
      <c r="L284" s="240"/>
      <c r="M284" s="174"/>
      <c r="N284" s="174"/>
      <c r="O284" s="174"/>
      <c r="P284" s="174"/>
    </row>
    <row r="285" ht="26.4" spans="1:16">
      <c r="A285" s="139">
        <v>3</v>
      </c>
      <c r="B285" s="140">
        <v>2</v>
      </c>
      <c r="C285" s="140">
        <v>2</v>
      </c>
      <c r="D285" s="140">
        <v>3</v>
      </c>
      <c r="E285" s="140"/>
      <c r="F285" s="142"/>
      <c r="G285" s="141" t="s">
        <v>681</v>
      </c>
      <c r="H285" s="258">
        <v>252</v>
      </c>
      <c r="I285" s="237">
        <f>I286</f>
        <v>0</v>
      </c>
      <c r="J285" s="238">
        <f>J286</f>
        <v>0</v>
      </c>
      <c r="K285" s="239">
        <f>K286</f>
        <v>0</v>
      </c>
      <c r="L285" s="239">
        <f>L286</f>
        <v>0</v>
      </c>
      <c r="M285" s="174"/>
      <c r="N285" s="174"/>
      <c r="O285" s="174"/>
      <c r="P285" s="174"/>
    </row>
    <row r="286" ht="30" customHeight="1" spans="1:16">
      <c r="A286" s="136">
        <v>3</v>
      </c>
      <c r="B286" s="140">
        <v>2</v>
      </c>
      <c r="C286" s="140">
        <v>2</v>
      </c>
      <c r="D286" s="140">
        <v>3</v>
      </c>
      <c r="E286" s="140">
        <v>1</v>
      </c>
      <c r="F286" s="142"/>
      <c r="G286" s="141" t="s">
        <v>681</v>
      </c>
      <c r="H286" s="258">
        <v>253</v>
      </c>
      <c r="I286" s="237">
        <f>I287+I288</f>
        <v>0</v>
      </c>
      <c r="J286" s="237">
        <f>J287+J288</f>
        <v>0</v>
      </c>
      <c r="K286" s="237">
        <f>K287+K288</f>
        <v>0</v>
      </c>
      <c r="L286" s="237">
        <f>L287+L288</f>
        <v>0</v>
      </c>
      <c r="M286" s="174"/>
      <c r="N286" s="174"/>
      <c r="O286" s="174"/>
      <c r="P286" s="174"/>
    </row>
    <row r="287" ht="31.5" customHeight="1" spans="1:16">
      <c r="A287" s="136">
        <v>3</v>
      </c>
      <c r="B287" s="140">
        <v>2</v>
      </c>
      <c r="C287" s="140">
        <v>2</v>
      </c>
      <c r="D287" s="140">
        <v>3</v>
      </c>
      <c r="E287" s="140">
        <v>1</v>
      </c>
      <c r="F287" s="142">
        <v>1</v>
      </c>
      <c r="G287" s="141" t="s">
        <v>682</v>
      </c>
      <c r="H287" s="258">
        <v>254</v>
      </c>
      <c r="I287" s="240"/>
      <c r="J287" s="240"/>
      <c r="K287" s="240"/>
      <c r="L287" s="240"/>
      <c r="M287" s="174"/>
      <c r="N287" s="174"/>
      <c r="O287" s="174"/>
      <c r="P287" s="174"/>
    </row>
    <row r="288" ht="25.5" customHeight="1" spans="1:16">
      <c r="A288" s="136">
        <v>3</v>
      </c>
      <c r="B288" s="140">
        <v>2</v>
      </c>
      <c r="C288" s="140">
        <v>2</v>
      </c>
      <c r="D288" s="140">
        <v>3</v>
      </c>
      <c r="E288" s="140">
        <v>1</v>
      </c>
      <c r="F288" s="142">
        <v>2</v>
      </c>
      <c r="G288" s="141" t="s">
        <v>683</v>
      </c>
      <c r="H288" s="258">
        <v>255</v>
      </c>
      <c r="I288" s="240"/>
      <c r="J288" s="240"/>
      <c r="K288" s="240"/>
      <c r="L288" s="240"/>
      <c r="M288" s="174"/>
      <c r="N288" s="174"/>
      <c r="O288" s="174"/>
      <c r="P288" s="174"/>
    </row>
    <row r="289" ht="22.5" customHeight="1" spans="1:16">
      <c r="A289" s="139">
        <v>3</v>
      </c>
      <c r="B289" s="140">
        <v>2</v>
      </c>
      <c r="C289" s="140">
        <v>2</v>
      </c>
      <c r="D289" s="140">
        <v>4</v>
      </c>
      <c r="E289" s="140"/>
      <c r="F289" s="142"/>
      <c r="G289" s="141" t="s">
        <v>684</v>
      </c>
      <c r="H289" s="258">
        <v>256</v>
      </c>
      <c r="I289" s="237">
        <f>I290</f>
        <v>0</v>
      </c>
      <c r="J289" s="238">
        <f>J290</f>
        <v>0</v>
      </c>
      <c r="K289" s="239">
        <f>K290</f>
        <v>0</v>
      </c>
      <c r="L289" s="239">
        <f>L290</f>
        <v>0</v>
      </c>
      <c r="M289" s="174"/>
      <c r="N289" s="174"/>
      <c r="O289" s="174"/>
      <c r="P289" s="174"/>
    </row>
    <row r="290" spans="1:16">
      <c r="A290" s="139">
        <v>3</v>
      </c>
      <c r="B290" s="140">
        <v>2</v>
      </c>
      <c r="C290" s="140">
        <v>2</v>
      </c>
      <c r="D290" s="140">
        <v>4</v>
      </c>
      <c r="E290" s="140">
        <v>1</v>
      </c>
      <c r="F290" s="142"/>
      <c r="G290" s="141" t="s">
        <v>684</v>
      </c>
      <c r="H290" s="258">
        <v>257</v>
      </c>
      <c r="I290" s="237">
        <f>SUM(I291:I292)</f>
        <v>0</v>
      </c>
      <c r="J290" s="238">
        <f>SUM(J291:J292)</f>
        <v>0</v>
      </c>
      <c r="K290" s="239">
        <f>SUM(K291:K292)</f>
        <v>0</v>
      </c>
      <c r="L290" s="239">
        <f>SUM(L291:L292)</f>
        <v>0</v>
      </c>
      <c r="M290" s="174"/>
      <c r="N290" s="174"/>
      <c r="O290" s="174"/>
      <c r="P290" s="174"/>
    </row>
    <row r="291" ht="30.75" customHeight="1" spans="1:16">
      <c r="A291" s="139">
        <v>3</v>
      </c>
      <c r="B291" s="140">
        <v>2</v>
      </c>
      <c r="C291" s="140">
        <v>2</v>
      </c>
      <c r="D291" s="140">
        <v>4</v>
      </c>
      <c r="E291" s="140">
        <v>1</v>
      </c>
      <c r="F291" s="142">
        <v>1</v>
      </c>
      <c r="G291" s="141" t="s">
        <v>685</v>
      </c>
      <c r="H291" s="258">
        <v>258</v>
      </c>
      <c r="I291" s="240"/>
      <c r="J291" s="240"/>
      <c r="K291" s="240"/>
      <c r="L291" s="240"/>
      <c r="M291" s="174"/>
      <c r="N291" s="174"/>
      <c r="O291" s="174"/>
      <c r="P291" s="174"/>
    </row>
    <row r="292" ht="27.75" customHeight="1" spans="1:16">
      <c r="A292" s="136">
        <v>3</v>
      </c>
      <c r="B292" s="134">
        <v>2</v>
      </c>
      <c r="C292" s="134">
        <v>2</v>
      </c>
      <c r="D292" s="134">
        <v>4</v>
      </c>
      <c r="E292" s="134">
        <v>1</v>
      </c>
      <c r="F292" s="137">
        <v>2</v>
      </c>
      <c r="G292" s="143" t="s">
        <v>686</v>
      </c>
      <c r="H292" s="258">
        <v>259</v>
      </c>
      <c r="I292" s="240"/>
      <c r="J292" s="240"/>
      <c r="K292" s="240"/>
      <c r="L292" s="240"/>
      <c r="M292" s="174"/>
      <c r="N292" s="174"/>
      <c r="O292" s="174"/>
      <c r="P292" s="174"/>
    </row>
    <row r="293" ht="14.25" customHeight="1" spans="1:16">
      <c r="A293" s="139">
        <v>3</v>
      </c>
      <c r="B293" s="140">
        <v>2</v>
      </c>
      <c r="C293" s="140">
        <v>2</v>
      </c>
      <c r="D293" s="140">
        <v>5</v>
      </c>
      <c r="E293" s="140"/>
      <c r="F293" s="142"/>
      <c r="G293" s="141" t="s">
        <v>687</v>
      </c>
      <c r="H293" s="258">
        <v>260</v>
      </c>
      <c r="I293" s="237">
        <f>I294</f>
        <v>0</v>
      </c>
      <c r="J293" s="238">
        <f t="shared" ref="J293:L294" si="47">J294</f>
        <v>0</v>
      </c>
      <c r="K293" s="239">
        <f t="shared" si="47"/>
        <v>0</v>
      </c>
      <c r="L293" s="239">
        <f t="shared" si="47"/>
        <v>0</v>
      </c>
      <c r="M293" s="174"/>
      <c r="N293" s="174"/>
      <c r="O293" s="174"/>
      <c r="P293" s="174"/>
    </row>
    <row r="294" ht="15.75" customHeight="1" spans="1:16">
      <c r="A294" s="139">
        <v>3</v>
      </c>
      <c r="B294" s="140">
        <v>2</v>
      </c>
      <c r="C294" s="140">
        <v>2</v>
      </c>
      <c r="D294" s="140">
        <v>5</v>
      </c>
      <c r="E294" s="140">
        <v>1</v>
      </c>
      <c r="F294" s="142"/>
      <c r="G294" s="141" t="s">
        <v>687</v>
      </c>
      <c r="H294" s="258">
        <v>261</v>
      </c>
      <c r="I294" s="237">
        <f>I295</f>
        <v>0</v>
      </c>
      <c r="J294" s="238">
        <f t="shared" si="47"/>
        <v>0</v>
      </c>
      <c r="K294" s="239">
        <f t="shared" si="47"/>
        <v>0</v>
      </c>
      <c r="L294" s="239">
        <f t="shared" si="47"/>
        <v>0</v>
      </c>
      <c r="M294" s="174"/>
      <c r="N294" s="174"/>
      <c r="O294" s="174"/>
      <c r="P294" s="174"/>
    </row>
    <row r="295" ht="15.75" customHeight="1" spans="1:16">
      <c r="A295" s="152">
        <v>3</v>
      </c>
      <c r="B295" s="153">
        <v>2</v>
      </c>
      <c r="C295" s="153">
        <v>2</v>
      </c>
      <c r="D295" s="153">
        <v>5</v>
      </c>
      <c r="E295" s="153">
        <v>1</v>
      </c>
      <c r="F295" s="156">
        <v>1</v>
      </c>
      <c r="G295" s="141" t="s">
        <v>687</v>
      </c>
      <c r="H295" s="258">
        <v>262</v>
      </c>
      <c r="I295" s="240"/>
      <c r="J295" s="240"/>
      <c r="K295" s="240"/>
      <c r="L295" s="240"/>
      <c r="M295" s="174"/>
      <c r="N295" s="174"/>
      <c r="O295" s="174"/>
      <c r="P295" s="174"/>
    </row>
    <row r="296" ht="14.25" customHeight="1" spans="1:16">
      <c r="A296" s="139">
        <v>3</v>
      </c>
      <c r="B296" s="140">
        <v>2</v>
      </c>
      <c r="C296" s="140">
        <v>2</v>
      </c>
      <c r="D296" s="140">
        <v>6</v>
      </c>
      <c r="E296" s="140"/>
      <c r="F296" s="142"/>
      <c r="G296" s="141" t="s">
        <v>163</v>
      </c>
      <c r="H296" s="258">
        <v>263</v>
      </c>
      <c r="I296" s="237">
        <f>I297</f>
        <v>0</v>
      </c>
      <c r="J296" s="295">
        <f t="shared" ref="J296:L297" si="48">J297</f>
        <v>0</v>
      </c>
      <c r="K296" s="239">
        <f t="shared" si="48"/>
        <v>0</v>
      </c>
      <c r="L296" s="239">
        <f t="shared" si="48"/>
        <v>0</v>
      </c>
      <c r="M296" s="174"/>
      <c r="N296" s="174"/>
      <c r="O296" s="174"/>
      <c r="P296" s="174"/>
    </row>
    <row r="297" ht="15" customHeight="1" spans="1:16">
      <c r="A297" s="139">
        <v>3</v>
      </c>
      <c r="B297" s="140">
        <v>2</v>
      </c>
      <c r="C297" s="140">
        <v>2</v>
      </c>
      <c r="D297" s="140">
        <v>6</v>
      </c>
      <c r="E297" s="140">
        <v>1</v>
      </c>
      <c r="F297" s="142"/>
      <c r="G297" s="141" t="s">
        <v>163</v>
      </c>
      <c r="H297" s="258">
        <v>264</v>
      </c>
      <c r="I297" s="237">
        <f>I298</f>
        <v>0</v>
      </c>
      <c r="J297" s="295">
        <f t="shared" si="48"/>
        <v>0</v>
      </c>
      <c r="K297" s="239">
        <f t="shared" si="48"/>
        <v>0</v>
      </c>
      <c r="L297" s="239">
        <f t="shared" si="48"/>
        <v>0</v>
      </c>
      <c r="M297" s="174"/>
      <c r="N297" s="174"/>
      <c r="O297" s="174"/>
      <c r="P297" s="174"/>
    </row>
    <row r="298" ht="15" customHeight="1" spans="1:16">
      <c r="A298" s="139">
        <v>3</v>
      </c>
      <c r="B298" s="254">
        <v>2</v>
      </c>
      <c r="C298" s="254">
        <v>2</v>
      </c>
      <c r="D298" s="140">
        <v>6</v>
      </c>
      <c r="E298" s="254">
        <v>1</v>
      </c>
      <c r="F298" s="261">
        <v>1</v>
      </c>
      <c r="G298" s="255" t="s">
        <v>163</v>
      </c>
      <c r="H298" s="258">
        <v>265</v>
      </c>
      <c r="I298" s="240"/>
      <c r="J298" s="240"/>
      <c r="K298" s="240"/>
      <c r="L298" s="240"/>
      <c r="M298" s="174"/>
      <c r="N298" s="174"/>
      <c r="O298" s="174"/>
      <c r="P298" s="174"/>
    </row>
    <row r="299" ht="14.25" customHeight="1" spans="1:16">
      <c r="A299" s="143">
        <v>3</v>
      </c>
      <c r="B299" s="139">
        <v>2</v>
      </c>
      <c r="C299" s="140">
        <v>2</v>
      </c>
      <c r="D299" s="140">
        <v>7</v>
      </c>
      <c r="E299" s="140"/>
      <c r="F299" s="142"/>
      <c r="G299" s="141" t="s">
        <v>673</v>
      </c>
      <c r="H299" s="258">
        <v>266</v>
      </c>
      <c r="I299" s="237">
        <f>I300</f>
        <v>0</v>
      </c>
      <c r="J299" s="295">
        <f>J300</f>
        <v>0</v>
      </c>
      <c r="K299" s="239">
        <f>K300</f>
        <v>0</v>
      </c>
      <c r="L299" s="239">
        <f>L300</f>
        <v>0</v>
      </c>
      <c r="M299" s="174"/>
      <c r="N299" s="174"/>
      <c r="O299" s="174"/>
      <c r="P299" s="174"/>
    </row>
    <row r="300" ht="15" customHeight="1" spans="1:16">
      <c r="A300" s="143">
        <v>3</v>
      </c>
      <c r="B300" s="139">
        <v>2</v>
      </c>
      <c r="C300" s="140">
        <v>2</v>
      </c>
      <c r="D300" s="140">
        <v>7</v>
      </c>
      <c r="E300" s="140">
        <v>1</v>
      </c>
      <c r="F300" s="142"/>
      <c r="G300" s="141" t="s">
        <v>673</v>
      </c>
      <c r="H300" s="258">
        <v>267</v>
      </c>
      <c r="I300" s="237">
        <f>I301+I302</f>
        <v>0</v>
      </c>
      <c r="J300" s="237">
        <f>J301+J302</f>
        <v>0</v>
      </c>
      <c r="K300" s="237">
        <f>K301+K302</f>
        <v>0</v>
      </c>
      <c r="L300" s="237">
        <f>L301+L302</f>
        <v>0</v>
      </c>
      <c r="M300" s="174"/>
      <c r="N300" s="174"/>
      <c r="O300" s="174"/>
      <c r="P300" s="174"/>
    </row>
    <row r="301" ht="27.75" customHeight="1" spans="1:16">
      <c r="A301" s="143">
        <v>3</v>
      </c>
      <c r="B301" s="139">
        <v>2</v>
      </c>
      <c r="C301" s="139">
        <v>2</v>
      </c>
      <c r="D301" s="140">
        <v>7</v>
      </c>
      <c r="E301" s="140">
        <v>1</v>
      </c>
      <c r="F301" s="142">
        <v>1</v>
      </c>
      <c r="G301" s="141" t="s">
        <v>674</v>
      </c>
      <c r="H301" s="258">
        <v>268</v>
      </c>
      <c r="I301" s="240"/>
      <c r="J301" s="240"/>
      <c r="K301" s="240"/>
      <c r="L301" s="240"/>
      <c r="M301" s="174"/>
      <c r="N301" s="174"/>
      <c r="O301" s="174"/>
      <c r="P301" s="174"/>
    </row>
    <row r="302" ht="25.5" customHeight="1" spans="1:16">
      <c r="A302" s="143">
        <v>3</v>
      </c>
      <c r="B302" s="139">
        <v>2</v>
      </c>
      <c r="C302" s="139">
        <v>2</v>
      </c>
      <c r="D302" s="140">
        <v>7</v>
      </c>
      <c r="E302" s="140">
        <v>1</v>
      </c>
      <c r="F302" s="142">
        <v>2</v>
      </c>
      <c r="G302" s="141" t="s">
        <v>675</v>
      </c>
      <c r="H302" s="258">
        <v>269</v>
      </c>
      <c r="I302" s="240"/>
      <c r="J302" s="240"/>
      <c r="K302" s="240"/>
      <c r="L302" s="240"/>
      <c r="M302" s="174"/>
      <c r="N302" s="174"/>
      <c r="O302" s="174"/>
      <c r="P302" s="174"/>
    </row>
    <row r="303" ht="30" customHeight="1" spans="1:16">
      <c r="A303" s="144">
        <v>3</v>
      </c>
      <c r="B303" s="144">
        <v>3</v>
      </c>
      <c r="C303" s="132"/>
      <c r="D303" s="221"/>
      <c r="E303" s="221"/>
      <c r="F303" s="222"/>
      <c r="G303" s="226" t="s">
        <v>688</v>
      </c>
      <c r="H303" s="258">
        <v>270</v>
      </c>
      <c r="I303" s="237">
        <f>SUM(I304+I336)</f>
        <v>0</v>
      </c>
      <c r="J303" s="295">
        <f>SUM(J304+J336)</f>
        <v>0</v>
      </c>
      <c r="K303" s="239">
        <f>SUM(K304+K336)</f>
        <v>0</v>
      </c>
      <c r="L303" s="239">
        <f>SUM(L304+L336)</f>
        <v>0</v>
      </c>
      <c r="M303" s="174"/>
      <c r="N303" s="174"/>
      <c r="O303" s="174"/>
      <c r="P303" s="174"/>
    </row>
    <row r="304" ht="40.5" customHeight="1" spans="1:16">
      <c r="A304" s="143">
        <v>3</v>
      </c>
      <c r="B304" s="143">
        <v>3</v>
      </c>
      <c r="C304" s="139">
        <v>1</v>
      </c>
      <c r="D304" s="140"/>
      <c r="E304" s="140"/>
      <c r="F304" s="142"/>
      <c r="G304" s="141" t="s">
        <v>689</v>
      </c>
      <c r="H304" s="258">
        <v>271</v>
      </c>
      <c r="I304" s="237">
        <f>SUM(I305+I314+I318+I322+I326+I329+I332)</f>
        <v>0</v>
      </c>
      <c r="J304" s="295">
        <f>SUM(J305+J314+J318+J322+J326+J329+J332)</f>
        <v>0</v>
      </c>
      <c r="K304" s="239">
        <f>SUM(K305+K314+K318+K322+K326+K329+K332)</f>
        <v>0</v>
      </c>
      <c r="L304" s="239">
        <f>SUM(L305+L314+L318+L322+L326+L329+L332)</f>
        <v>0</v>
      </c>
      <c r="M304" s="174"/>
      <c r="N304" s="174"/>
      <c r="O304" s="174"/>
      <c r="P304" s="174"/>
    </row>
    <row r="305" ht="15" customHeight="1" spans="1:16">
      <c r="A305" s="143">
        <v>3</v>
      </c>
      <c r="B305" s="143">
        <v>3</v>
      </c>
      <c r="C305" s="139">
        <v>1</v>
      </c>
      <c r="D305" s="140">
        <v>1</v>
      </c>
      <c r="E305" s="140"/>
      <c r="F305" s="142"/>
      <c r="G305" s="141" t="s">
        <v>677</v>
      </c>
      <c r="H305" s="258">
        <v>272</v>
      </c>
      <c r="I305" s="237">
        <f>SUM(I306+I308+I311)</f>
        <v>0</v>
      </c>
      <c r="J305" s="237">
        <f>SUM(J306+J308+J311)</f>
        <v>0</v>
      </c>
      <c r="K305" s="237">
        <f t="shared" ref="K305:L305" si="49">SUM(K306+K308+K311)</f>
        <v>0</v>
      </c>
      <c r="L305" s="237">
        <f t="shared" si="49"/>
        <v>0</v>
      </c>
      <c r="M305" s="174"/>
      <c r="N305" s="174"/>
      <c r="O305" s="174"/>
      <c r="P305" s="174"/>
    </row>
    <row r="306" ht="12.75" customHeight="1" spans="1:16">
      <c r="A306" s="143">
        <v>3</v>
      </c>
      <c r="B306" s="143">
        <v>3</v>
      </c>
      <c r="C306" s="139">
        <v>1</v>
      </c>
      <c r="D306" s="140">
        <v>1</v>
      </c>
      <c r="E306" s="140">
        <v>1</v>
      </c>
      <c r="F306" s="142"/>
      <c r="G306" s="141" t="s">
        <v>151</v>
      </c>
      <c r="H306" s="258">
        <v>273</v>
      </c>
      <c r="I306" s="237">
        <f>SUM(I307:I307)</f>
        <v>0</v>
      </c>
      <c r="J306" s="295">
        <f>SUM(J307:J307)</f>
        <v>0</v>
      </c>
      <c r="K306" s="239">
        <f>SUM(K307:K307)</f>
        <v>0</v>
      </c>
      <c r="L306" s="239">
        <f>SUM(L307:L307)</f>
        <v>0</v>
      </c>
      <c r="M306" s="174"/>
      <c r="N306" s="174"/>
      <c r="O306" s="174"/>
      <c r="P306" s="174"/>
    </row>
    <row r="307" ht="15" customHeight="1" spans="1:16">
      <c r="A307" s="143">
        <v>3</v>
      </c>
      <c r="B307" s="143">
        <v>3</v>
      </c>
      <c r="C307" s="139">
        <v>1</v>
      </c>
      <c r="D307" s="140">
        <v>1</v>
      </c>
      <c r="E307" s="140">
        <v>1</v>
      </c>
      <c r="F307" s="142">
        <v>1</v>
      </c>
      <c r="G307" s="141" t="s">
        <v>151</v>
      </c>
      <c r="H307" s="258">
        <v>274</v>
      </c>
      <c r="I307" s="240"/>
      <c r="J307" s="240"/>
      <c r="K307" s="240"/>
      <c r="L307" s="240"/>
      <c r="M307" s="174"/>
      <c r="N307" s="174"/>
      <c r="O307" s="174"/>
      <c r="P307" s="174"/>
    </row>
    <row r="308" ht="14.25" customHeight="1" spans="1:16">
      <c r="A308" s="143">
        <v>3</v>
      </c>
      <c r="B308" s="143">
        <v>3</v>
      </c>
      <c r="C308" s="139">
        <v>1</v>
      </c>
      <c r="D308" s="140">
        <v>1</v>
      </c>
      <c r="E308" s="140">
        <v>2</v>
      </c>
      <c r="F308" s="142"/>
      <c r="G308" s="141" t="s">
        <v>440</v>
      </c>
      <c r="H308" s="258">
        <v>275</v>
      </c>
      <c r="I308" s="237">
        <f>SUM(I309:I310)</f>
        <v>0</v>
      </c>
      <c r="J308" s="237">
        <f>SUM(J309:J310)</f>
        <v>0</v>
      </c>
      <c r="K308" s="237">
        <f t="shared" ref="K308:L308" si="50">SUM(K309:K310)</f>
        <v>0</v>
      </c>
      <c r="L308" s="237">
        <f t="shared" si="50"/>
        <v>0</v>
      </c>
      <c r="M308" s="174"/>
      <c r="N308" s="174"/>
      <c r="O308" s="174"/>
      <c r="P308" s="174"/>
    </row>
    <row r="309" ht="14.25" customHeight="1" spans="1:16">
      <c r="A309" s="143">
        <v>3</v>
      </c>
      <c r="B309" s="143">
        <v>3</v>
      </c>
      <c r="C309" s="139">
        <v>1</v>
      </c>
      <c r="D309" s="140">
        <v>1</v>
      </c>
      <c r="E309" s="140">
        <v>2</v>
      </c>
      <c r="F309" s="142">
        <v>1</v>
      </c>
      <c r="G309" s="141" t="s">
        <v>391</v>
      </c>
      <c r="H309" s="258">
        <v>276</v>
      </c>
      <c r="I309" s="240"/>
      <c r="J309" s="240"/>
      <c r="K309" s="240"/>
      <c r="L309" s="240"/>
      <c r="M309" s="174"/>
      <c r="N309" s="174"/>
      <c r="O309" s="174"/>
      <c r="P309" s="174"/>
    </row>
    <row r="310" ht="14.25" customHeight="1" spans="1:16">
      <c r="A310" s="143">
        <v>3</v>
      </c>
      <c r="B310" s="143">
        <v>3</v>
      </c>
      <c r="C310" s="139">
        <v>1</v>
      </c>
      <c r="D310" s="140">
        <v>1</v>
      </c>
      <c r="E310" s="140">
        <v>2</v>
      </c>
      <c r="F310" s="142">
        <v>2</v>
      </c>
      <c r="G310" s="141" t="s">
        <v>392</v>
      </c>
      <c r="H310" s="258">
        <v>277</v>
      </c>
      <c r="I310" s="240"/>
      <c r="J310" s="240"/>
      <c r="K310" s="240"/>
      <c r="L310" s="240"/>
      <c r="M310" s="174"/>
      <c r="N310" s="174"/>
      <c r="O310" s="174"/>
      <c r="P310" s="174"/>
    </row>
    <row r="311" ht="14.25" customHeight="1" spans="1:16">
      <c r="A311" s="143">
        <v>3</v>
      </c>
      <c r="B311" s="143">
        <v>3</v>
      </c>
      <c r="C311" s="139">
        <v>1</v>
      </c>
      <c r="D311" s="140">
        <v>1</v>
      </c>
      <c r="E311" s="140">
        <v>3</v>
      </c>
      <c r="F311" s="142"/>
      <c r="G311" s="141" t="s">
        <v>393</v>
      </c>
      <c r="H311" s="258">
        <v>278</v>
      </c>
      <c r="I311" s="237">
        <f>SUM(I312:I313)</f>
        <v>0</v>
      </c>
      <c r="J311" s="237">
        <f>SUM(J312:J313)</f>
        <v>0</v>
      </c>
      <c r="K311" s="237">
        <f t="shared" ref="K311:L311" si="51">SUM(K312:K313)</f>
        <v>0</v>
      </c>
      <c r="L311" s="237">
        <f t="shared" si="51"/>
        <v>0</v>
      </c>
      <c r="M311" s="174"/>
      <c r="N311" s="174"/>
      <c r="O311" s="174"/>
      <c r="P311" s="174"/>
    </row>
    <row r="312" ht="14.25" customHeight="1" spans="1:16">
      <c r="A312" s="143">
        <v>3</v>
      </c>
      <c r="B312" s="143">
        <v>3</v>
      </c>
      <c r="C312" s="139">
        <v>1</v>
      </c>
      <c r="D312" s="140">
        <v>1</v>
      </c>
      <c r="E312" s="140">
        <v>3</v>
      </c>
      <c r="F312" s="142">
        <v>1</v>
      </c>
      <c r="G312" s="141" t="s">
        <v>394</v>
      </c>
      <c r="H312" s="258">
        <v>279</v>
      </c>
      <c r="I312" s="240"/>
      <c r="J312" s="240"/>
      <c r="K312" s="240"/>
      <c r="L312" s="240"/>
      <c r="M312" s="174"/>
      <c r="N312" s="174"/>
      <c r="O312" s="174"/>
      <c r="P312" s="174"/>
    </row>
    <row r="313" ht="14.25" customHeight="1" spans="1:16">
      <c r="A313" s="143">
        <v>3</v>
      </c>
      <c r="B313" s="143">
        <v>3</v>
      </c>
      <c r="C313" s="139">
        <v>1</v>
      </c>
      <c r="D313" s="140">
        <v>1</v>
      </c>
      <c r="E313" s="140">
        <v>3</v>
      </c>
      <c r="F313" s="142">
        <v>2</v>
      </c>
      <c r="G313" s="141" t="s">
        <v>441</v>
      </c>
      <c r="H313" s="258">
        <v>280</v>
      </c>
      <c r="I313" s="240"/>
      <c r="J313" s="240"/>
      <c r="K313" s="240"/>
      <c r="L313" s="240"/>
      <c r="M313" s="174"/>
      <c r="N313" s="174"/>
      <c r="O313" s="174"/>
      <c r="P313" s="174"/>
    </row>
    <row r="314" spans="1:16">
      <c r="A314" s="235">
        <v>3</v>
      </c>
      <c r="B314" s="136">
        <v>3</v>
      </c>
      <c r="C314" s="139">
        <v>1</v>
      </c>
      <c r="D314" s="140">
        <v>2</v>
      </c>
      <c r="E314" s="140"/>
      <c r="F314" s="142"/>
      <c r="G314" s="141" t="s">
        <v>690</v>
      </c>
      <c r="H314" s="258">
        <v>281</v>
      </c>
      <c r="I314" s="237">
        <f>I315</f>
        <v>0</v>
      </c>
      <c r="J314" s="295">
        <f>J315</f>
        <v>0</v>
      </c>
      <c r="K314" s="239">
        <f>K315</f>
        <v>0</v>
      </c>
      <c r="L314" s="239">
        <f>L315</f>
        <v>0</v>
      </c>
      <c r="M314" s="174"/>
      <c r="N314" s="174"/>
      <c r="O314" s="174"/>
      <c r="P314" s="174"/>
    </row>
    <row r="315" ht="15" customHeight="1" spans="1:16">
      <c r="A315" s="235">
        <v>3</v>
      </c>
      <c r="B315" s="235">
        <v>3</v>
      </c>
      <c r="C315" s="136">
        <v>1</v>
      </c>
      <c r="D315" s="134">
        <v>2</v>
      </c>
      <c r="E315" s="134">
        <v>1</v>
      </c>
      <c r="F315" s="137"/>
      <c r="G315" s="141" t="s">
        <v>690</v>
      </c>
      <c r="H315" s="258">
        <v>282</v>
      </c>
      <c r="I315" s="236">
        <f>SUM(I316:I317)</f>
        <v>0</v>
      </c>
      <c r="J315" s="296">
        <f>SUM(J316:J317)</f>
        <v>0</v>
      </c>
      <c r="K315" s="245">
        <f>SUM(K316:K317)</f>
        <v>0</v>
      </c>
      <c r="L315" s="245">
        <f>SUM(L316:L317)</f>
        <v>0</v>
      </c>
      <c r="M315" s="174"/>
      <c r="N315" s="174"/>
      <c r="O315" s="174"/>
      <c r="P315" s="174"/>
    </row>
    <row r="316" ht="15" customHeight="1" spans="1:16">
      <c r="A316" s="143">
        <v>3</v>
      </c>
      <c r="B316" s="143">
        <v>3</v>
      </c>
      <c r="C316" s="139">
        <v>1</v>
      </c>
      <c r="D316" s="140">
        <v>2</v>
      </c>
      <c r="E316" s="140">
        <v>1</v>
      </c>
      <c r="F316" s="142">
        <v>1</v>
      </c>
      <c r="G316" s="141" t="s">
        <v>691</v>
      </c>
      <c r="H316" s="258">
        <v>283</v>
      </c>
      <c r="I316" s="240"/>
      <c r="J316" s="240"/>
      <c r="K316" s="240"/>
      <c r="L316" s="240"/>
      <c r="M316" s="174"/>
      <c r="N316" s="174"/>
      <c r="O316" s="174"/>
      <c r="P316" s="174"/>
    </row>
    <row r="317" ht="12.75" customHeight="1" spans="1:16">
      <c r="A317" s="146">
        <v>3</v>
      </c>
      <c r="B317" s="260">
        <v>3</v>
      </c>
      <c r="C317" s="253">
        <v>1</v>
      </c>
      <c r="D317" s="254">
        <v>2</v>
      </c>
      <c r="E317" s="254">
        <v>1</v>
      </c>
      <c r="F317" s="261">
        <v>2</v>
      </c>
      <c r="G317" s="255" t="s">
        <v>692</v>
      </c>
      <c r="H317" s="258">
        <v>284</v>
      </c>
      <c r="I317" s="240"/>
      <c r="J317" s="240"/>
      <c r="K317" s="240"/>
      <c r="L317" s="240"/>
      <c r="M317" s="174"/>
      <c r="N317" s="174"/>
      <c r="O317" s="174"/>
      <c r="P317" s="174"/>
    </row>
    <row r="318" ht="15.75" customHeight="1" spans="1:16">
      <c r="A318" s="139">
        <v>3</v>
      </c>
      <c r="B318" s="141">
        <v>3</v>
      </c>
      <c r="C318" s="139">
        <v>1</v>
      </c>
      <c r="D318" s="140">
        <v>3</v>
      </c>
      <c r="E318" s="140"/>
      <c r="F318" s="142"/>
      <c r="G318" s="141" t="s">
        <v>693</v>
      </c>
      <c r="H318" s="258">
        <v>285</v>
      </c>
      <c r="I318" s="237">
        <f>I319</f>
        <v>0</v>
      </c>
      <c r="J318" s="295">
        <f>J319</f>
        <v>0</v>
      </c>
      <c r="K318" s="239">
        <f>K319</f>
        <v>0</v>
      </c>
      <c r="L318" s="239">
        <f>L319</f>
        <v>0</v>
      </c>
      <c r="M318" s="174"/>
      <c r="N318" s="174"/>
      <c r="O318" s="174"/>
      <c r="P318" s="174"/>
    </row>
    <row r="319" ht="15.75" customHeight="1" spans="1:16">
      <c r="A319" s="139">
        <v>3</v>
      </c>
      <c r="B319" s="255">
        <v>3</v>
      </c>
      <c r="C319" s="253">
        <v>1</v>
      </c>
      <c r="D319" s="254">
        <v>3</v>
      </c>
      <c r="E319" s="254">
        <v>1</v>
      </c>
      <c r="F319" s="261"/>
      <c r="G319" s="141" t="s">
        <v>693</v>
      </c>
      <c r="H319" s="258">
        <v>286</v>
      </c>
      <c r="I319" s="239">
        <f>I320+I321</f>
        <v>0</v>
      </c>
      <c r="J319" s="239">
        <f>J320+J321</f>
        <v>0</v>
      </c>
      <c r="K319" s="239">
        <f>K320+K321</f>
        <v>0</v>
      </c>
      <c r="L319" s="239">
        <f>L320+L321</f>
        <v>0</v>
      </c>
      <c r="M319" s="174"/>
      <c r="N319" s="174"/>
      <c r="O319" s="174"/>
      <c r="P319" s="174"/>
    </row>
    <row r="320" ht="27" customHeight="1" spans="1:16">
      <c r="A320" s="139">
        <v>3</v>
      </c>
      <c r="B320" s="141">
        <v>3</v>
      </c>
      <c r="C320" s="139">
        <v>1</v>
      </c>
      <c r="D320" s="140">
        <v>3</v>
      </c>
      <c r="E320" s="140">
        <v>1</v>
      </c>
      <c r="F320" s="142">
        <v>1</v>
      </c>
      <c r="G320" s="141" t="s">
        <v>694</v>
      </c>
      <c r="H320" s="258">
        <v>287</v>
      </c>
      <c r="I320" s="287"/>
      <c r="J320" s="287"/>
      <c r="K320" s="287"/>
      <c r="L320" s="297"/>
      <c r="M320" s="174"/>
      <c r="N320" s="174"/>
      <c r="O320" s="174"/>
      <c r="P320" s="174"/>
    </row>
    <row r="321" ht="26.25" customHeight="1" spans="1:16">
      <c r="A321" s="139">
        <v>3</v>
      </c>
      <c r="B321" s="141">
        <v>3</v>
      </c>
      <c r="C321" s="139">
        <v>1</v>
      </c>
      <c r="D321" s="140">
        <v>3</v>
      </c>
      <c r="E321" s="140">
        <v>1</v>
      </c>
      <c r="F321" s="142">
        <v>2</v>
      </c>
      <c r="G321" s="141" t="s">
        <v>695</v>
      </c>
      <c r="H321" s="258">
        <v>288</v>
      </c>
      <c r="I321" s="240"/>
      <c r="J321" s="240"/>
      <c r="K321" s="240"/>
      <c r="L321" s="240"/>
      <c r="M321" s="174"/>
      <c r="N321" s="174"/>
      <c r="O321" s="174"/>
      <c r="P321" s="174"/>
    </row>
    <row r="322" spans="1:16">
      <c r="A322" s="139">
        <v>3</v>
      </c>
      <c r="B322" s="141">
        <v>3</v>
      </c>
      <c r="C322" s="139">
        <v>1</v>
      </c>
      <c r="D322" s="140">
        <v>4</v>
      </c>
      <c r="E322" s="140"/>
      <c r="F322" s="142"/>
      <c r="G322" s="141" t="s">
        <v>696</v>
      </c>
      <c r="H322" s="258">
        <v>289</v>
      </c>
      <c r="I322" s="237">
        <f>I323</f>
        <v>0</v>
      </c>
      <c r="J322" s="295">
        <f>J323</f>
        <v>0</v>
      </c>
      <c r="K322" s="239">
        <f>K323</f>
        <v>0</v>
      </c>
      <c r="L322" s="239">
        <f>L323</f>
        <v>0</v>
      </c>
      <c r="M322" s="174"/>
      <c r="N322" s="174"/>
      <c r="O322" s="174"/>
      <c r="P322" s="174"/>
    </row>
    <row r="323" ht="15" customHeight="1" spans="1:16">
      <c r="A323" s="143">
        <v>3</v>
      </c>
      <c r="B323" s="139">
        <v>3</v>
      </c>
      <c r="C323" s="140">
        <v>1</v>
      </c>
      <c r="D323" s="140">
        <v>4</v>
      </c>
      <c r="E323" s="140">
        <v>1</v>
      </c>
      <c r="F323" s="142"/>
      <c r="G323" s="141" t="s">
        <v>696</v>
      </c>
      <c r="H323" s="258">
        <v>290</v>
      </c>
      <c r="I323" s="237">
        <f>SUM(I324:I325)</f>
        <v>0</v>
      </c>
      <c r="J323" s="237">
        <f>SUM(J324:J325)</f>
        <v>0</v>
      </c>
      <c r="K323" s="237">
        <f>SUM(K324:K325)</f>
        <v>0</v>
      </c>
      <c r="L323" s="237">
        <f>SUM(L324:L325)</f>
        <v>0</v>
      </c>
      <c r="M323" s="174"/>
      <c r="N323" s="174"/>
      <c r="O323" s="174"/>
      <c r="P323" s="174"/>
    </row>
    <row r="324" spans="1:16">
      <c r="A324" s="143">
        <v>3</v>
      </c>
      <c r="B324" s="139">
        <v>3</v>
      </c>
      <c r="C324" s="140">
        <v>1</v>
      </c>
      <c r="D324" s="140">
        <v>4</v>
      </c>
      <c r="E324" s="140">
        <v>1</v>
      </c>
      <c r="F324" s="142">
        <v>1</v>
      </c>
      <c r="G324" s="141" t="s">
        <v>697</v>
      </c>
      <c r="H324" s="258">
        <v>291</v>
      </c>
      <c r="I324" s="276"/>
      <c r="J324" s="240"/>
      <c r="K324" s="240"/>
      <c r="L324" s="276"/>
      <c r="M324" s="174"/>
      <c r="N324" s="174"/>
      <c r="O324" s="174"/>
      <c r="P324" s="174"/>
    </row>
    <row r="325" ht="14.25" customHeight="1" spans="1:16">
      <c r="A325" s="152">
        <v>3</v>
      </c>
      <c r="B325" s="153">
        <v>3</v>
      </c>
      <c r="C325" s="153">
        <v>1</v>
      </c>
      <c r="D325" s="153">
        <v>4</v>
      </c>
      <c r="E325" s="153">
        <v>1</v>
      </c>
      <c r="F325" s="156">
        <v>2</v>
      </c>
      <c r="G325" s="154" t="s">
        <v>698</v>
      </c>
      <c r="H325" s="258">
        <v>292</v>
      </c>
      <c r="I325" s="240"/>
      <c r="J325" s="287"/>
      <c r="K325" s="287"/>
      <c r="L325" s="297"/>
      <c r="M325" s="174"/>
      <c r="N325" s="174"/>
      <c r="O325" s="174"/>
      <c r="P325" s="174"/>
    </row>
    <row r="326" ht="15.75" customHeight="1" spans="1:16">
      <c r="A326" s="139">
        <v>3</v>
      </c>
      <c r="B326" s="140">
        <v>3</v>
      </c>
      <c r="C326" s="140">
        <v>1</v>
      </c>
      <c r="D326" s="140">
        <v>5</v>
      </c>
      <c r="E326" s="140"/>
      <c r="F326" s="142"/>
      <c r="G326" s="141" t="s">
        <v>699</v>
      </c>
      <c r="H326" s="258">
        <v>293</v>
      </c>
      <c r="I326" s="245">
        <f>I327</f>
        <v>0</v>
      </c>
      <c r="J326" s="295">
        <f t="shared" ref="J326:L327" si="52">J327</f>
        <v>0</v>
      </c>
      <c r="K326" s="239">
        <f t="shared" si="52"/>
        <v>0</v>
      </c>
      <c r="L326" s="239">
        <f t="shared" si="52"/>
        <v>0</v>
      </c>
      <c r="M326" s="174"/>
      <c r="N326" s="174"/>
      <c r="O326" s="174"/>
      <c r="P326" s="174"/>
    </row>
    <row r="327" ht="14.25" customHeight="1" spans="1:16">
      <c r="A327" s="136">
        <v>3</v>
      </c>
      <c r="B327" s="254">
        <v>3</v>
      </c>
      <c r="C327" s="254">
        <v>1</v>
      </c>
      <c r="D327" s="254">
        <v>5</v>
      </c>
      <c r="E327" s="254">
        <v>1</v>
      </c>
      <c r="F327" s="261"/>
      <c r="G327" s="141" t="s">
        <v>699</v>
      </c>
      <c r="H327" s="258">
        <v>294</v>
      </c>
      <c r="I327" s="239">
        <f>I328</f>
        <v>0</v>
      </c>
      <c r="J327" s="296">
        <f t="shared" si="52"/>
        <v>0</v>
      </c>
      <c r="K327" s="245">
        <f t="shared" si="52"/>
        <v>0</v>
      </c>
      <c r="L327" s="245">
        <f t="shared" si="52"/>
        <v>0</v>
      </c>
      <c r="M327" s="174"/>
      <c r="N327" s="174"/>
      <c r="O327" s="174"/>
      <c r="P327" s="174"/>
    </row>
    <row r="328" ht="14.25" customHeight="1" spans="1:16">
      <c r="A328" s="139">
        <v>3</v>
      </c>
      <c r="B328" s="140">
        <v>3</v>
      </c>
      <c r="C328" s="140">
        <v>1</v>
      </c>
      <c r="D328" s="140">
        <v>5</v>
      </c>
      <c r="E328" s="140">
        <v>1</v>
      </c>
      <c r="F328" s="142">
        <v>1</v>
      </c>
      <c r="G328" s="141" t="s">
        <v>700</v>
      </c>
      <c r="H328" s="258">
        <v>295</v>
      </c>
      <c r="I328" s="240"/>
      <c r="J328" s="287"/>
      <c r="K328" s="287"/>
      <c r="L328" s="297"/>
      <c r="M328" s="174"/>
      <c r="N328" s="174"/>
      <c r="O328" s="174"/>
      <c r="P328" s="174"/>
    </row>
    <row r="329" ht="14.25" customHeight="1" spans="1:16">
      <c r="A329" s="139">
        <v>3</v>
      </c>
      <c r="B329" s="140">
        <v>3</v>
      </c>
      <c r="C329" s="140">
        <v>1</v>
      </c>
      <c r="D329" s="140">
        <v>6</v>
      </c>
      <c r="E329" s="140"/>
      <c r="F329" s="142"/>
      <c r="G329" s="141" t="s">
        <v>163</v>
      </c>
      <c r="H329" s="258">
        <v>296</v>
      </c>
      <c r="I329" s="239">
        <f>I330</f>
        <v>0</v>
      </c>
      <c r="J329" s="295">
        <f t="shared" ref="J329:L330" si="53">J330</f>
        <v>0</v>
      </c>
      <c r="K329" s="239">
        <f t="shared" si="53"/>
        <v>0</v>
      </c>
      <c r="L329" s="239">
        <f t="shared" si="53"/>
        <v>0</v>
      </c>
      <c r="M329" s="174"/>
      <c r="N329" s="174"/>
      <c r="O329" s="174"/>
      <c r="P329" s="174"/>
    </row>
    <row r="330" ht="13.5" customHeight="1" spans="1:16">
      <c r="A330" s="139">
        <v>3</v>
      </c>
      <c r="B330" s="140">
        <v>3</v>
      </c>
      <c r="C330" s="140">
        <v>1</v>
      </c>
      <c r="D330" s="140">
        <v>6</v>
      </c>
      <c r="E330" s="140">
        <v>1</v>
      </c>
      <c r="F330" s="142"/>
      <c r="G330" s="141" t="s">
        <v>163</v>
      </c>
      <c r="H330" s="258">
        <v>297</v>
      </c>
      <c r="I330" s="237">
        <f>I331</f>
        <v>0</v>
      </c>
      <c r="J330" s="295">
        <f t="shared" si="53"/>
        <v>0</v>
      </c>
      <c r="K330" s="239">
        <f t="shared" si="53"/>
        <v>0</v>
      </c>
      <c r="L330" s="239">
        <f t="shared" si="53"/>
        <v>0</v>
      </c>
      <c r="M330" s="174"/>
      <c r="N330" s="174"/>
      <c r="O330" s="174"/>
      <c r="P330" s="174"/>
    </row>
    <row r="331" ht="14.25" customHeight="1" spans="1:16">
      <c r="A331" s="139">
        <v>3</v>
      </c>
      <c r="B331" s="140">
        <v>3</v>
      </c>
      <c r="C331" s="140">
        <v>1</v>
      </c>
      <c r="D331" s="140">
        <v>6</v>
      </c>
      <c r="E331" s="140">
        <v>1</v>
      </c>
      <c r="F331" s="142">
        <v>1</v>
      </c>
      <c r="G331" s="141" t="s">
        <v>163</v>
      </c>
      <c r="H331" s="258">
        <v>298</v>
      </c>
      <c r="I331" s="287"/>
      <c r="J331" s="287"/>
      <c r="K331" s="287"/>
      <c r="L331" s="297"/>
      <c r="M331" s="174"/>
      <c r="N331" s="174"/>
      <c r="O331" s="174"/>
      <c r="P331" s="174"/>
    </row>
    <row r="332" ht="15" customHeight="1" spans="1:16">
      <c r="A332" s="139">
        <v>3</v>
      </c>
      <c r="B332" s="140">
        <v>3</v>
      </c>
      <c r="C332" s="140">
        <v>1</v>
      </c>
      <c r="D332" s="140">
        <v>7</v>
      </c>
      <c r="E332" s="140"/>
      <c r="F332" s="142"/>
      <c r="G332" s="141" t="s">
        <v>701</v>
      </c>
      <c r="H332" s="258">
        <v>299</v>
      </c>
      <c r="I332" s="237">
        <f>I333</f>
        <v>0</v>
      </c>
      <c r="J332" s="295">
        <f>J333</f>
        <v>0</v>
      </c>
      <c r="K332" s="239">
        <f>K333</f>
        <v>0</v>
      </c>
      <c r="L332" s="239">
        <f>L333</f>
        <v>0</v>
      </c>
      <c r="M332" s="174"/>
      <c r="N332" s="174"/>
      <c r="O332" s="174"/>
      <c r="P332" s="174"/>
    </row>
    <row r="333" ht="16.5" customHeight="1" spans="1:16">
      <c r="A333" s="139">
        <v>3</v>
      </c>
      <c r="B333" s="140">
        <v>3</v>
      </c>
      <c r="C333" s="140">
        <v>1</v>
      </c>
      <c r="D333" s="140">
        <v>7</v>
      </c>
      <c r="E333" s="140">
        <v>1</v>
      </c>
      <c r="F333" s="142"/>
      <c r="G333" s="141" t="s">
        <v>701</v>
      </c>
      <c r="H333" s="258">
        <v>300</v>
      </c>
      <c r="I333" s="237">
        <f>I334+I335</f>
        <v>0</v>
      </c>
      <c r="J333" s="237">
        <f>J334+J335</f>
        <v>0</v>
      </c>
      <c r="K333" s="237">
        <f>K334+K335</f>
        <v>0</v>
      </c>
      <c r="L333" s="237">
        <f>L334+L335</f>
        <v>0</v>
      </c>
      <c r="M333" s="174"/>
      <c r="N333" s="174"/>
      <c r="O333" s="174"/>
      <c r="P333" s="174"/>
    </row>
    <row r="334" ht="27" customHeight="1" spans="1:16">
      <c r="A334" s="139">
        <v>3</v>
      </c>
      <c r="B334" s="140">
        <v>3</v>
      </c>
      <c r="C334" s="140">
        <v>1</v>
      </c>
      <c r="D334" s="140">
        <v>7</v>
      </c>
      <c r="E334" s="140">
        <v>1</v>
      </c>
      <c r="F334" s="142">
        <v>1</v>
      </c>
      <c r="G334" s="141" t="s">
        <v>702</v>
      </c>
      <c r="H334" s="258">
        <v>301</v>
      </c>
      <c r="I334" s="287"/>
      <c r="J334" s="287"/>
      <c r="K334" s="287"/>
      <c r="L334" s="297"/>
      <c r="M334" s="174"/>
      <c r="N334" s="174"/>
      <c r="O334" s="174"/>
      <c r="P334" s="174"/>
    </row>
    <row r="335" ht="27.75" customHeight="1" spans="1:16">
      <c r="A335" s="139">
        <v>3</v>
      </c>
      <c r="B335" s="140">
        <v>3</v>
      </c>
      <c r="C335" s="140">
        <v>1</v>
      </c>
      <c r="D335" s="140">
        <v>7</v>
      </c>
      <c r="E335" s="140">
        <v>1</v>
      </c>
      <c r="F335" s="142">
        <v>2</v>
      </c>
      <c r="G335" s="141" t="s">
        <v>559</v>
      </c>
      <c r="H335" s="258">
        <v>302</v>
      </c>
      <c r="I335" s="240"/>
      <c r="J335" s="240"/>
      <c r="K335" s="240"/>
      <c r="L335" s="240"/>
      <c r="M335" s="174"/>
      <c r="N335" s="174"/>
      <c r="O335" s="174"/>
      <c r="P335" s="174"/>
    </row>
    <row r="336" ht="38.25" customHeight="1" spans="1:16">
      <c r="A336" s="139">
        <v>3</v>
      </c>
      <c r="B336" s="140">
        <v>3</v>
      </c>
      <c r="C336" s="140">
        <v>2</v>
      </c>
      <c r="D336" s="140"/>
      <c r="E336" s="140"/>
      <c r="F336" s="142"/>
      <c r="G336" s="141" t="s">
        <v>703</v>
      </c>
      <c r="H336" s="258">
        <v>303</v>
      </c>
      <c r="I336" s="237">
        <f>SUM(I337+I346+I350+I354+I358+I361+I364)</f>
        <v>0</v>
      </c>
      <c r="J336" s="295">
        <f>SUM(J337+J346+J350+J354+J358+J361+J364)</f>
        <v>0</v>
      </c>
      <c r="K336" s="239">
        <f>SUM(K337+K346+K350+K354+K358+K361+K364)</f>
        <v>0</v>
      </c>
      <c r="L336" s="239">
        <f>SUM(L337+L346+L350+L354+L358+L361+L364)</f>
        <v>0</v>
      </c>
      <c r="M336" s="174"/>
      <c r="N336" s="174"/>
      <c r="O336" s="174"/>
      <c r="P336" s="174"/>
    </row>
    <row r="337" ht="15" customHeight="1" spans="1:16">
      <c r="A337" s="139">
        <v>3</v>
      </c>
      <c r="B337" s="140">
        <v>3</v>
      </c>
      <c r="C337" s="140">
        <v>2</v>
      </c>
      <c r="D337" s="140">
        <v>1</v>
      </c>
      <c r="E337" s="140"/>
      <c r="F337" s="142"/>
      <c r="G337" s="141" t="s">
        <v>662</v>
      </c>
      <c r="H337" s="258">
        <v>304</v>
      </c>
      <c r="I337" s="237">
        <f>I338</f>
        <v>0</v>
      </c>
      <c r="J337" s="295">
        <f>J338</f>
        <v>0</v>
      </c>
      <c r="K337" s="239">
        <f>K338</f>
        <v>0</v>
      </c>
      <c r="L337" s="239">
        <f>L338</f>
        <v>0</v>
      </c>
      <c r="M337" s="174"/>
      <c r="N337" s="174"/>
      <c r="O337" s="174"/>
      <c r="P337" s="174"/>
    </row>
    <row r="338" spans="1:16">
      <c r="A338" s="143">
        <v>3</v>
      </c>
      <c r="B338" s="139">
        <v>3</v>
      </c>
      <c r="C338" s="140">
        <v>2</v>
      </c>
      <c r="D338" s="141">
        <v>1</v>
      </c>
      <c r="E338" s="139">
        <v>1</v>
      </c>
      <c r="F338" s="142"/>
      <c r="G338" s="141" t="s">
        <v>662</v>
      </c>
      <c r="H338" s="258">
        <v>305</v>
      </c>
      <c r="I338" s="237">
        <f>SUM(I339:I339)</f>
        <v>0</v>
      </c>
      <c r="J338" s="237">
        <f t="shared" ref="J338:P338" si="54">SUM(J339:J339)</f>
        <v>0</v>
      </c>
      <c r="K338" s="237">
        <f t="shared" si="54"/>
        <v>0</v>
      </c>
      <c r="L338" s="237">
        <f t="shared" si="54"/>
        <v>0</v>
      </c>
      <c r="M338" s="316">
        <f t="shared" si="54"/>
        <v>0</v>
      </c>
      <c r="N338" s="316">
        <f t="shared" si="54"/>
        <v>0</v>
      </c>
      <c r="O338" s="316">
        <f t="shared" si="54"/>
        <v>0</v>
      </c>
      <c r="P338" s="316">
        <f t="shared" si="54"/>
        <v>0</v>
      </c>
    </row>
    <row r="339" ht="13.5" customHeight="1" spans="1:16">
      <c r="A339" s="143">
        <v>3</v>
      </c>
      <c r="B339" s="139">
        <v>3</v>
      </c>
      <c r="C339" s="140">
        <v>2</v>
      </c>
      <c r="D339" s="141">
        <v>1</v>
      </c>
      <c r="E339" s="139">
        <v>1</v>
      </c>
      <c r="F339" s="142">
        <v>1</v>
      </c>
      <c r="G339" s="141" t="s">
        <v>151</v>
      </c>
      <c r="H339" s="258">
        <v>306</v>
      </c>
      <c r="I339" s="287"/>
      <c r="J339" s="287"/>
      <c r="K339" s="287"/>
      <c r="L339" s="297"/>
      <c r="M339" s="174"/>
      <c r="N339" s="174"/>
      <c r="O339" s="174"/>
      <c r="P339" s="174"/>
    </row>
    <row r="340" spans="1:16">
      <c r="A340" s="143">
        <v>3</v>
      </c>
      <c r="B340" s="139">
        <v>3</v>
      </c>
      <c r="C340" s="140">
        <v>2</v>
      </c>
      <c r="D340" s="141">
        <v>1</v>
      </c>
      <c r="E340" s="139">
        <v>2</v>
      </c>
      <c r="F340" s="142"/>
      <c r="G340" s="255" t="s">
        <v>440</v>
      </c>
      <c r="H340" s="258">
        <v>307</v>
      </c>
      <c r="I340" s="237">
        <f>SUM(I341:I342)</f>
        <v>0</v>
      </c>
      <c r="J340" s="237">
        <f t="shared" ref="J340:L340" si="55">SUM(J341:J342)</f>
        <v>0</v>
      </c>
      <c r="K340" s="237">
        <f t="shared" si="55"/>
        <v>0</v>
      </c>
      <c r="L340" s="237">
        <f t="shared" si="55"/>
        <v>0</v>
      </c>
      <c r="M340" s="174"/>
      <c r="N340" s="174"/>
      <c r="O340" s="174"/>
      <c r="P340" s="174"/>
    </row>
    <row r="341" spans="1:16">
      <c r="A341" s="143">
        <v>3</v>
      </c>
      <c r="B341" s="139">
        <v>3</v>
      </c>
      <c r="C341" s="140">
        <v>2</v>
      </c>
      <c r="D341" s="141">
        <v>1</v>
      </c>
      <c r="E341" s="139">
        <v>2</v>
      </c>
      <c r="F341" s="142">
        <v>1</v>
      </c>
      <c r="G341" s="255" t="s">
        <v>391</v>
      </c>
      <c r="H341" s="258">
        <v>308</v>
      </c>
      <c r="I341" s="287"/>
      <c r="J341" s="287"/>
      <c r="K341" s="287"/>
      <c r="L341" s="297"/>
      <c r="M341" s="174"/>
      <c r="N341" s="174"/>
      <c r="O341" s="174"/>
      <c r="P341" s="174"/>
    </row>
    <row r="342" spans="1:16">
      <c r="A342" s="143">
        <v>3</v>
      </c>
      <c r="B342" s="139">
        <v>3</v>
      </c>
      <c r="C342" s="140">
        <v>2</v>
      </c>
      <c r="D342" s="141">
        <v>1</v>
      </c>
      <c r="E342" s="139">
        <v>2</v>
      </c>
      <c r="F342" s="142">
        <v>2</v>
      </c>
      <c r="G342" s="255" t="s">
        <v>392</v>
      </c>
      <c r="H342" s="258">
        <v>309</v>
      </c>
      <c r="I342" s="240"/>
      <c r="J342" s="240"/>
      <c r="K342" s="240"/>
      <c r="L342" s="240"/>
      <c r="M342" s="174"/>
      <c r="N342" s="174"/>
      <c r="O342" s="174"/>
      <c r="P342" s="174"/>
    </row>
    <row r="343" spans="1:16">
      <c r="A343" s="143">
        <v>3</v>
      </c>
      <c r="B343" s="139">
        <v>3</v>
      </c>
      <c r="C343" s="140">
        <v>2</v>
      </c>
      <c r="D343" s="141">
        <v>1</v>
      </c>
      <c r="E343" s="139">
        <v>3</v>
      </c>
      <c r="F343" s="142"/>
      <c r="G343" s="255" t="s">
        <v>393</v>
      </c>
      <c r="H343" s="258">
        <v>310</v>
      </c>
      <c r="I343" s="237">
        <f>SUM(I344:I345)</f>
        <v>0</v>
      </c>
      <c r="J343" s="237">
        <f t="shared" ref="J343:L343" si="56">SUM(J344:J345)</f>
        <v>0</v>
      </c>
      <c r="K343" s="237">
        <f t="shared" si="56"/>
        <v>0</v>
      </c>
      <c r="L343" s="237">
        <f t="shared" si="56"/>
        <v>0</v>
      </c>
      <c r="M343" s="174"/>
      <c r="N343" s="174"/>
      <c r="O343" s="174"/>
      <c r="P343" s="174"/>
    </row>
    <row r="344" spans="1:16">
      <c r="A344" s="143">
        <v>3</v>
      </c>
      <c r="B344" s="139">
        <v>3</v>
      </c>
      <c r="C344" s="140">
        <v>2</v>
      </c>
      <c r="D344" s="141">
        <v>1</v>
      </c>
      <c r="E344" s="139">
        <v>3</v>
      </c>
      <c r="F344" s="142">
        <v>1</v>
      </c>
      <c r="G344" s="255" t="s">
        <v>394</v>
      </c>
      <c r="H344" s="258">
        <v>311</v>
      </c>
      <c r="I344" s="240"/>
      <c r="J344" s="240"/>
      <c r="K344" s="240"/>
      <c r="L344" s="240"/>
      <c r="M344" s="174"/>
      <c r="N344" s="174"/>
      <c r="O344" s="174"/>
      <c r="P344" s="174"/>
    </row>
    <row r="345" spans="1:16">
      <c r="A345" s="143">
        <v>3</v>
      </c>
      <c r="B345" s="139">
        <v>3</v>
      </c>
      <c r="C345" s="140">
        <v>2</v>
      </c>
      <c r="D345" s="141">
        <v>1</v>
      </c>
      <c r="E345" s="139">
        <v>3</v>
      </c>
      <c r="F345" s="142">
        <v>2</v>
      </c>
      <c r="G345" s="255" t="s">
        <v>441</v>
      </c>
      <c r="H345" s="258">
        <v>312</v>
      </c>
      <c r="I345" s="283"/>
      <c r="J345" s="317"/>
      <c r="K345" s="283"/>
      <c r="L345" s="283"/>
      <c r="M345" s="174"/>
      <c r="N345" s="174"/>
      <c r="O345" s="174"/>
      <c r="P345" s="174"/>
    </row>
    <row r="346" spans="1:16">
      <c r="A346" s="146">
        <v>3</v>
      </c>
      <c r="B346" s="146">
        <v>3</v>
      </c>
      <c r="C346" s="253">
        <v>2</v>
      </c>
      <c r="D346" s="255">
        <v>2</v>
      </c>
      <c r="E346" s="253"/>
      <c r="F346" s="261"/>
      <c r="G346" s="255" t="s">
        <v>690</v>
      </c>
      <c r="H346" s="258">
        <v>313</v>
      </c>
      <c r="I346" s="269">
        <f>I347</f>
        <v>0</v>
      </c>
      <c r="J346" s="318">
        <f>J347</f>
        <v>0</v>
      </c>
      <c r="K346" s="271">
        <f>K347</f>
        <v>0</v>
      </c>
      <c r="L346" s="271">
        <f>L347</f>
        <v>0</v>
      </c>
      <c r="M346" s="174"/>
      <c r="N346" s="174"/>
      <c r="O346" s="174"/>
      <c r="P346" s="174"/>
    </row>
    <row r="347" spans="1:16">
      <c r="A347" s="143">
        <v>3</v>
      </c>
      <c r="B347" s="143">
        <v>3</v>
      </c>
      <c r="C347" s="139">
        <v>2</v>
      </c>
      <c r="D347" s="141">
        <v>2</v>
      </c>
      <c r="E347" s="139">
        <v>1</v>
      </c>
      <c r="F347" s="142"/>
      <c r="G347" s="255" t="s">
        <v>690</v>
      </c>
      <c r="H347" s="258">
        <v>314</v>
      </c>
      <c r="I347" s="237">
        <f>SUM(I348:I349)</f>
        <v>0</v>
      </c>
      <c r="J347" s="238">
        <f>SUM(J348:J349)</f>
        <v>0</v>
      </c>
      <c r="K347" s="239">
        <f>SUM(K348:K349)</f>
        <v>0</v>
      </c>
      <c r="L347" s="239">
        <f>SUM(L348:L349)</f>
        <v>0</v>
      </c>
      <c r="M347" s="174"/>
      <c r="N347" s="174"/>
      <c r="O347" s="174"/>
      <c r="P347" s="174"/>
    </row>
    <row r="348" spans="1:16">
      <c r="A348" s="143">
        <v>3</v>
      </c>
      <c r="B348" s="143">
        <v>3</v>
      </c>
      <c r="C348" s="139">
        <v>2</v>
      </c>
      <c r="D348" s="141">
        <v>2</v>
      </c>
      <c r="E348" s="143">
        <v>1</v>
      </c>
      <c r="F348" s="228">
        <v>1</v>
      </c>
      <c r="G348" s="141" t="s">
        <v>691</v>
      </c>
      <c r="H348" s="258">
        <v>315</v>
      </c>
      <c r="I348" s="240"/>
      <c r="J348" s="240"/>
      <c r="K348" s="240"/>
      <c r="L348" s="240"/>
      <c r="M348" s="174"/>
      <c r="N348" s="174"/>
      <c r="O348" s="174"/>
      <c r="P348" s="174"/>
    </row>
    <row r="349" spans="1:16">
      <c r="A349" s="146">
        <v>3</v>
      </c>
      <c r="B349" s="146">
        <v>3</v>
      </c>
      <c r="C349" s="147">
        <v>2</v>
      </c>
      <c r="D349" s="148">
        <v>2</v>
      </c>
      <c r="E349" s="149">
        <v>1</v>
      </c>
      <c r="F349" s="256">
        <v>2</v>
      </c>
      <c r="G349" s="149" t="s">
        <v>692</v>
      </c>
      <c r="H349" s="258">
        <v>316</v>
      </c>
      <c r="I349" s="240"/>
      <c r="J349" s="240"/>
      <c r="K349" s="240"/>
      <c r="L349" s="240"/>
      <c r="M349" s="174"/>
      <c r="N349" s="174"/>
      <c r="O349" s="174"/>
      <c r="P349" s="174"/>
    </row>
    <row r="350" ht="23.25" customHeight="1" spans="1:16">
      <c r="A350" s="143">
        <v>3</v>
      </c>
      <c r="B350" s="143">
        <v>3</v>
      </c>
      <c r="C350" s="139">
        <v>2</v>
      </c>
      <c r="D350" s="140">
        <v>3</v>
      </c>
      <c r="E350" s="141"/>
      <c r="F350" s="228"/>
      <c r="G350" s="141" t="s">
        <v>693</v>
      </c>
      <c r="H350" s="258">
        <v>317</v>
      </c>
      <c r="I350" s="237">
        <f>I351</f>
        <v>0</v>
      </c>
      <c r="J350" s="238">
        <f>J351</f>
        <v>0</v>
      </c>
      <c r="K350" s="239">
        <f>K351</f>
        <v>0</v>
      </c>
      <c r="L350" s="239">
        <f>L351</f>
        <v>0</v>
      </c>
      <c r="M350" s="174"/>
      <c r="N350" s="174"/>
      <c r="O350" s="174"/>
      <c r="P350" s="174"/>
    </row>
    <row r="351" ht="13.5" customHeight="1" spans="1:16">
      <c r="A351" s="143">
        <v>3</v>
      </c>
      <c r="B351" s="143">
        <v>3</v>
      </c>
      <c r="C351" s="139">
        <v>2</v>
      </c>
      <c r="D351" s="140">
        <v>3</v>
      </c>
      <c r="E351" s="141">
        <v>1</v>
      </c>
      <c r="F351" s="228"/>
      <c r="G351" s="141" t="s">
        <v>693</v>
      </c>
      <c r="H351" s="258">
        <v>318</v>
      </c>
      <c r="I351" s="237">
        <f>I352+I353</f>
        <v>0</v>
      </c>
      <c r="J351" s="237">
        <f>J352+J353</f>
        <v>0</v>
      </c>
      <c r="K351" s="237">
        <f>K352+K353</f>
        <v>0</v>
      </c>
      <c r="L351" s="237">
        <f>L352+L353</f>
        <v>0</v>
      </c>
      <c r="M351" s="174"/>
      <c r="N351" s="174"/>
      <c r="O351" s="174"/>
      <c r="P351" s="174"/>
    </row>
    <row r="352" ht="28.5" customHeight="1" spans="1:16">
      <c r="A352" s="143">
        <v>3</v>
      </c>
      <c r="B352" s="143">
        <v>3</v>
      </c>
      <c r="C352" s="139">
        <v>2</v>
      </c>
      <c r="D352" s="140">
        <v>3</v>
      </c>
      <c r="E352" s="141">
        <v>1</v>
      </c>
      <c r="F352" s="228">
        <v>1</v>
      </c>
      <c r="G352" s="141" t="s">
        <v>694</v>
      </c>
      <c r="H352" s="258">
        <v>319</v>
      </c>
      <c r="I352" s="287"/>
      <c r="J352" s="287"/>
      <c r="K352" s="287"/>
      <c r="L352" s="297"/>
      <c r="M352" s="174"/>
      <c r="N352" s="174"/>
      <c r="O352" s="174"/>
      <c r="P352" s="174"/>
    </row>
    <row r="353" ht="27.75" customHeight="1" spans="1:16">
      <c r="A353" s="143">
        <v>3</v>
      </c>
      <c r="B353" s="143">
        <v>3</v>
      </c>
      <c r="C353" s="139">
        <v>2</v>
      </c>
      <c r="D353" s="140">
        <v>3</v>
      </c>
      <c r="E353" s="141">
        <v>1</v>
      </c>
      <c r="F353" s="228">
        <v>2</v>
      </c>
      <c r="G353" s="141" t="s">
        <v>695</v>
      </c>
      <c r="H353" s="258">
        <v>320</v>
      </c>
      <c r="I353" s="240"/>
      <c r="J353" s="240"/>
      <c r="K353" s="240"/>
      <c r="L353" s="240"/>
      <c r="M353" s="174"/>
      <c r="N353" s="174"/>
      <c r="O353" s="174"/>
      <c r="P353" s="174"/>
    </row>
    <row r="354" spans="1:16">
      <c r="A354" s="143">
        <v>3</v>
      </c>
      <c r="B354" s="143">
        <v>3</v>
      </c>
      <c r="C354" s="139">
        <v>2</v>
      </c>
      <c r="D354" s="140">
        <v>4</v>
      </c>
      <c r="E354" s="140"/>
      <c r="F354" s="142"/>
      <c r="G354" s="141" t="s">
        <v>696</v>
      </c>
      <c r="H354" s="258">
        <v>321</v>
      </c>
      <c r="I354" s="237">
        <f>I355</f>
        <v>0</v>
      </c>
      <c r="J354" s="238">
        <f>J355</f>
        <v>0</v>
      </c>
      <c r="K354" s="239">
        <f>K355</f>
        <v>0</v>
      </c>
      <c r="L354" s="239">
        <f>L355</f>
        <v>0</v>
      </c>
      <c r="M354" s="174"/>
      <c r="N354" s="174"/>
      <c r="O354" s="174"/>
      <c r="P354" s="174"/>
    </row>
    <row r="355" spans="1:16">
      <c r="A355" s="235">
        <v>3</v>
      </c>
      <c r="B355" s="235">
        <v>3</v>
      </c>
      <c r="C355" s="136">
        <v>2</v>
      </c>
      <c r="D355" s="134">
        <v>4</v>
      </c>
      <c r="E355" s="134">
        <v>1</v>
      </c>
      <c r="F355" s="137"/>
      <c r="G355" s="141" t="s">
        <v>696</v>
      </c>
      <c r="H355" s="258">
        <v>322</v>
      </c>
      <c r="I355" s="236">
        <f>SUM(I356:I357)</f>
        <v>0</v>
      </c>
      <c r="J355" s="244">
        <f>SUM(J356:J357)</f>
        <v>0</v>
      </c>
      <c r="K355" s="245">
        <f>SUM(K356:K357)</f>
        <v>0</v>
      </c>
      <c r="L355" s="245">
        <f>SUM(L356:L357)</f>
        <v>0</v>
      </c>
      <c r="M355" s="174"/>
      <c r="N355" s="174"/>
      <c r="O355" s="174"/>
      <c r="P355" s="174"/>
    </row>
    <row r="356" ht="15.75" customHeight="1" spans="1:16">
      <c r="A356" s="143">
        <v>3</v>
      </c>
      <c r="B356" s="143">
        <v>3</v>
      </c>
      <c r="C356" s="139">
        <v>2</v>
      </c>
      <c r="D356" s="140">
        <v>4</v>
      </c>
      <c r="E356" s="140">
        <v>1</v>
      </c>
      <c r="F356" s="142">
        <v>1</v>
      </c>
      <c r="G356" s="141" t="s">
        <v>697</v>
      </c>
      <c r="H356" s="258">
        <v>323</v>
      </c>
      <c r="I356" s="240"/>
      <c r="J356" s="240"/>
      <c r="K356" s="240"/>
      <c r="L356" s="240"/>
      <c r="M356" s="174"/>
      <c r="N356" s="174"/>
      <c r="O356" s="174"/>
      <c r="P356" s="174"/>
    </row>
    <row r="357" spans="1:16">
      <c r="A357" s="143">
        <v>3</v>
      </c>
      <c r="B357" s="143">
        <v>3</v>
      </c>
      <c r="C357" s="139">
        <v>2</v>
      </c>
      <c r="D357" s="140">
        <v>4</v>
      </c>
      <c r="E357" s="140">
        <v>1</v>
      </c>
      <c r="F357" s="142">
        <v>2</v>
      </c>
      <c r="G357" s="141" t="s">
        <v>704</v>
      </c>
      <c r="H357" s="258">
        <v>324</v>
      </c>
      <c r="I357" s="240"/>
      <c r="J357" s="240"/>
      <c r="K357" s="240"/>
      <c r="L357" s="240"/>
      <c r="M357" s="174"/>
      <c r="N357" s="174"/>
      <c r="O357" s="174"/>
      <c r="P357" s="174"/>
    </row>
    <row r="358" spans="1:16">
      <c r="A358" s="143">
        <v>3</v>
      </c>
      <c r="B358" s="143">
        <v>3</v>
      </c>
      <c r="C358" s="139">
        <v>2</v>
      </c>
      <c r="D358" s="140">
        <v>5</v>
      </c>
      <c r="E358" s="140"/>
      <c r="F358" s="142"/>
      <c r="G358" s="141" t="s">
        <v>699</v>
      </c>
      <c r="H358" s="258">
        <v>325</v>
      </c>
      <c r="I358" s="237">
        <f>I359</f>
        <v>0</v>
      </c>
      <c r="J358" s="238">
        <f t="shared" ref="J358:L359" si="57">J359</f>
        <v>0</v>
      </c>
      <c r="K358" s="239">
        <f t="shared" si="57"/>
        <v>0</v>
      </c>
      <c r="L358" s="239">
        <f t="shared" si="57"/>
        <v>0</v>
      </c>
      <c r="M358" s="174"/>
      <c r="N358" s="174"/>
      <c r="O358" s="174"/>
      <c r="P358" s="174"/>
    </row>
    <row r="359" spans="1:16">
      <c r="A359" s="235">
        <v>3</v>
      </c>
      <c r="B359" s="235">
        <v>3</v>
      </c>
      <c r="C359" s="136">
        <v>2</v>
      </c>
      <c r="D359" s="134">
        <v>5</v>
      </c>
      <c r="E359" s="134">
        <v>1</v>
      </c>
      <c r="F359" s="137"/>
      <c r="G359" s="141" t="s">
        <v>699</v>
      </c>
      <c r="H359" s="258">
        <v>326</v>
      </c>
      <c r="I359" s="236">
        <f>I360</f>
        <v>0</v>
      </c>
      <c r="J359" s="244">
        <f t="shared" si="57"/>
        <v>0</v>
      </c>
      <c r="K359" s="245">
        <f t="shared" si="57"/>
        <v>0</v>
      </c>
      <c r="L359" s="245">
        <f t="shared" si="57"/>
        <v>0</v>
      </c>
      <c r="M359" s="174"/>
      <c r="N359" s="174"/>
      <c r="O359" s="174"/>
      <c r="P359" s="174"/>
    </row>
    <row r="360" spans="1:16">
      <c r="A360" s="143">
        <v>3</v>
      </c>
      <c r="B360" s="143">
        <v>3</v>
      </c>
      <c r="C360" s="139">
        <v>2</v>
      </c>
      <c r="D360" s="140">
        <v>5</v>
      </c>
      <c r="E360" s="140">
        <v>1</v>
      </c>
      <c r="F360" s="142">
        <v>1</v>
      </c>
      <c r="G360" s="141" t="s">
        <v>699</v>
      </c>
      <c r="H360" s="258">
        <v>327</v>
      </c>
      <c r="I360" s="287"/>
      <c r="J360" s="287"/>
      <c r="K360" s="287"/>
      <c r="L360" s="297"/>
      <c r="M360" s="174"/>
      <c r="N360" s="174"/>
      <c r="O360" s="174"/>
      <c r="P360" s="174"/>
    </row>
    <row r="361" ht="16.5" customHeight="1" spans="1:16">
      <c r="A361" s="143">
        <v>3</v>
      </c>
      <c r="B361" s="143">
        <v>3</v>
      </c>
      <c r="C361" s="139">
        <v>2</v>
      </c>
      <c r="D361" s="140">
        <v>6</v>
      </c>
      <c r="E361" s="140"/>
      <c r="F361" s="142"/>
      <c r="G361" s="141" t="s">
        <v>163</v>
      </c>
      <c r="H361" s="258">
        <v>328</v>
      </c>
      <c r="I361" s="237">
        <f>I362</f>
        <v>0</v>
      </c>
      <c r="J361" s="238">
        <f t="shared" ref="I361:L362" si="58">J362</f>
        <v>0</v>
      </c>
      <c r="K361" s="239">
        <f t="shared" si="58"/>
        <v>0</v>
      </c>
      <c r="L361" s="239">
        <f t="shared" si="58"/>
        <v>0</v>
      </c>
      <c r="M361" s="174"/>
      <c r="N361" s="174"/>
      <c r="O361" s="174"/>
      <c r="P361" s="174"/>
    </row>
    <row r="362" ht="15" customHeight="1" spans="1:16">
      <c r="A362" s="143">
        <v>3</v>
      </c>
      <c r="B362" s="143">
        <v>3</v>
      </c>
      <c r="C362" s="139">
        <v>2</v>
      </c>
      <c r="D362" s="140">
        <v>6</v>
      </c>
      <c r="E362" s="140">
        <v>1</v>
      </c>
      <c r="F362" s="142"/>
      <c r="G362" s="141" t="s">
        <v>163</v>
      </c>
      <c r="H362" s="258">
        <v>329</v>
      </c>
      <c r="I362" s="237">
        <f t="shared" si="58"/>
        <v>0</v>
      </c>
      <c r="J362" s="238">
        <f t="shared" si="58"/>
        <v>0</v>
      </c>
      <c r="K362" s="239">
        <f t="shared" si="58"/>
        <v>0</v>
      </c>
      <c r="L362" s="239">
        <f t="shared" si="58"/>
        <v>0</v>
      </c>
      <c r="M362" s="174"/>
      <c r="N362" s="174"/>
      <c r="O362" s="174"/>
      <c r="P362" s="174"/>
    </row>
    <row r="363" ht="13.5" customHeight="1" spans="1:16">
      <c r="A363" s="146">
        <v>3</v>
      </c>
      <c r="B363" s="146">
        <v>3</v>
      </c>
      <c r="C363" s="147">
        <v>2</v>
      </c>
      <c r="D363" s="148">
        <v>6</v>
      </c>
      <c r="E363" s="148">
        <v>1</v>
      </c>
      <c r="F363" s="150">
        <v>1</v>
      </c>
      <c r="G363" s="149" t="s">
        <v>163</v>
      </c>
      <c r="H363" s="258">
        <v>330</v>
      </c>
      <c r="I363" s="287"/>
      <c r="J363" s="287"/>
      <c r="K363" s="287"/>
      <c r="L363" s="297"/>
      <c r="M363" s="174"/>
      <c r="N363" s="174"/>
      <c r="O363" s="174"/>
      <c r="P363" s="174"/>
    </row>
    <row r="364" ht="15" customHeight="1" spans="1:16">
      <c r="A364" s="143">
        <v>3</v>
      </c>
      <c r="B364" s="143">
        <v>3</v>
      </c>
      <c r="C364" s="139">
        <v>2</v>
      </c>
      <c r="D364" s="140">
        <v>7</v>
      </c>
      <c r="E364" s="140"/>
      <c r="F364" s="142"/>
      <c r="G364" s="141" t="s">
        <v>701</v>
      </c>
      <c r="H364" s="258">
        <v>331</v>
      </c>
      <c r="I364" s="237">
        <f>I365</f>
        <v>0</v>
      </c>
      <c r="J364" s="238">
        <f t="shared" ref="J364:L364" si="59">J365</f>
        <v>0</v>
      </c>
      <c r="K364" s="239">
        <f t="shared" si="59"/>
        <v>0</v>
      </c>
      <c r="L364" s="239">
        <f t="shared" si="59"/>
        <v>0</v>
      </c>
      <c r="M364" s="174"/>
      <c r="N364" s="174"/>
      <c r="O364" s="174"/>
      <c r="P364" s="174"/>
    </row>
    <row r="365" ht="12.75" customHeight="1" spans="1:16">
      <c r="A365" s="146">
        <v>3</v>
      </c>
      <c r="B365" s="146">
        <v>3</v>
      </c>
      <c r="C365" s="147">
        <v>2</v>
      </c>
      <c r="D365" s="148">
        <v>7</v>
      </c>
      <c r="E365" s="148">
        <v>1</v>
      </c>
      <c r="F365" s="150"/>
      <c r="G365" s="141" t="s">
        <v>701</v>
      </c>
      <c r="H365" s="258">
        <v>332</v>
      </c>
      <c r="I365" s="237">
        <f>SUM(I366:I367)</f>
        <v>0</v>
      </c>
      <c r="J365" s="237">
        <f t="shared" ref="J365:L365" si="60">SUM(J366:J367)</f>
        <v>0</v>
      </c>
      <c r="K365" s="237">
        <f t="shared" si="60"/>
        <v>0</v>
      </c>
      <c r="L365" s="237">
        <f t="shared" si="60"/>
        <v>0</v>
      </c>
      <c r="M365" s="174"/>
      <c r="N365" s="174"/>
      <c r="O365" s="174"/>
      <c r="P365" s="174"/>
    </row>
    <row r="366" ht="27" customHeight="1" spans="1:16">
      <c r="A366" s="151">
        <v>3</v>
      </c>
      <c r="B366" s="151">
        <v>3</v>
      </c>
      <c r="C366" s="152">
        <v>2</v>
      </c>
      <c r="D366" s="153">
        <v>7</v>
      </c>
      <c r="E366" s="153">
        <v>1</v>
      </c>
      <c r="F366" s="156">
        <v>1</v>
      </c>
      <c r="G366" s="154" t="s">
        <v>702</v>
      </c>
      <c r="H366" s="258">
        <v>333</v>
      </c>
      <c r="I366" s="287"/>
      <c r="J366" s="287"/>
      <c r="K366" s="287"/>
      <c r="L366" s="297"/>
      <c r="M366" s="174"/>
      <c r="N366" s="174"/>
      <c r="O366" s="174"/>
      <c r="P366" s="174"/>
    </row>
    <row r="367" ht="30" customHeight="1" spans="1:16">
      <c r="A367" s="151">
        <v>3</v>
      </c>
      <c r="B367" s="151">
        <v>3</v>
      </c>
      <c r="C367" s="152">
        <v>2</v>
      </c>
      <c r="D367" s="153">
        <v>7</v>
      </c>
      <c r="E367" s="153">
        <v>1</v>
      </c>
      <c r="F367" s="156">
        <v>2</v>
      </c>
      <c r="G367" s="154" t="s">
        <v>559</v>
      </c>
      <c r="H367" s="258">
        <v>334</v>
      </c>
      <c r="I367" s="240"/>
      <c r="J367" s="240"/>
      <c r="K367" s="240"/>
      <c r="L367" s="240"/>
      <c r="M367" s="174"/>
      <c r="N367" s="174"/>
      <c r="O367" s="174"/>
      <c r="P367" s="174"/>
    </row>
    <row r="368" ht="18.75" customHeight="1" spans="1:19">
      <c r="A368" s="298"/>
      <c r="B368" s="298"/>
      <c r="C368" s="299"/>
      <c r="D368" s="300"/>
      <c r="E368" s="301"/>
      <c r="F368" s="302"/>
      <c r="G368" s="303" t="s">
        <v>173</v>
      </c>
      <c r="H368" s="258">
        <v>335</v>
      </c>
      <c r="I368" s="319">
        <f>SUM(I34+I184)</f>
        <v>1476410</v>
      </c>
      <c r="J368" s="319">
        <f>SUM(J34+J184)</f>
        <v>985880</v>
      </c>
      <c r="K368" s="319">
        <f t="shared" ref="K368:P368" si="61">SUM(K34+K184)</f>
        <v>848050.85</v>
      </c>
      <c r="L368" s="319">
        <f t="shared" si="61"/>
        <v>848050.85</v>
      </c>
      <c r="M368" s="320">
        <f t="shared" si="61"/>
        <v>0</v>
      </c>
      <c r="N368" s="320">
        <f t="shared" si="61"/>
        <v>0</v>
      </c>
      <c r="O368" s="320">
        <f t="shared" si="61"/>
        <v>0</v>
      </c>
      <c r="P368" s="320">
        <f t="shared" si="61"/>
        <v>0</v>
      </c>
      <c r="Q368" s="328"/>
      <c r="S368" s="328"/>
    </row>
    <row r="369" ht="18.75" customHeight="1" spans="1:16">
      <c r="A369" s="82"/>
      <c r="B369" s="82"/>
      <c r="C369" s="82"/>
      <c r="D369" s="82"/>
      <c r="E369" s="82"/>
      <c r="F369" s="83"/>
      <c r="G369" s="82" t="s">
        <v>705</v>
      </c>
      <c r="H369" s="131"/>
      <c r="I369" s="321"/>
      <c r="J369" s="322"/>
      <c r="K369" s="322"/>
      <c r="L369" s="322"/>
      <c r="M369" s="174"/>
      <c r="N369" s="174"/>
      <c r="O369" s="174"/>
      <c r="P369" s="174"/>
    </row>
    <row r="370" ht="18.75" customHeight="1" spans="1:16">
      <c r="A370" s="82"/>
      <c r="B370" s="82"/>
      <c r="C370" s="82"/>
      <c r="D370" s="304"/>
      <c r="E370" s="304"/>
      <c r="F370" s="305"/>
      <c r="G370" s="304" t="s">
        <v>706</v>
      </c>
      <c r="H370" s="306"/>
      <c r="I370" s="323"/>
      <c r="J370" s="97"/>
      <c r="K370" s="97" t="s">
        <v>707</v>
      </c>
      <c r="L370" s="323"/>
      <c r="M370" s="174"/>
      <c r="N370" s="174"/>
      <c r="O370" s="174"/>
      <c r="P370" s="174"/>
    </row>
    <row r="371" ht="15.6" spans="1:16">
      <c r="A371" s="307"/>
      <c r="B371" s="308"/>
      <c r="C371" s="308"/>
      <c r="D371" s="309" t="s">
        <v>174</v>
      </c>
      <c r="E371" s="310"/>
      <c r="F371" s="310"/>
      <c r="G371" s="310"/>
      <c r="H371" s="310"/>
      <c r="I371" s="324" t="s">
        <v>175</v>
      </c>
      <c r="J371" s="82"/>
      <c r="K371" s="324" t="s">
        <v>176</v>
      </c>
      <c r="L371" s="324"/>
      <c r="M371" s="174"/>
      <c r="N371" s="174"/>
      <c r="O371" s="174"/>
      <c r="P371" s="174"/>
    </row>
    <row r="372" spans="1:16">
      <c r="A372" s="97"/>
      <c r="B372" s="82"/>
      <c r="C372" s="82"/>
      <c r="D372" s="82"/>
      <c r="E372" s="82"/>
      <c r="F372" s="83"/>
      <c r="G372" s="82"/>
      <c r="H372" s="82"/>
      <c r="I372" s="325"/>
      <c r="J372" s="82"/>
      <c r="K372" s="325"/>
      <c r="L372" s="325"/>
      <c r="M372" s="174"/>
      <c r="N372" s="174"/>
      <c r="O372" s="174"/>
      <c r="P372" s="174"/>
    </row>
    <row r="373" spans="1:16">
      <c r="A373" s="97"/>
      <c r="B373" s="82"/>
      <c r="C373" s="82"/>
      <c r="D373" s="304"/>
      <c r="E373" s="304"/>
      <c r="F373" s="305"/>
      <c r="G373" s="304" t="s">
        <v>708</v>
      </c>
      <c r="H373" s="82"/>
      <c r="I373" s="325"/>
      <c r="J373" s="82"/>
      <c r="K373" s="326" t="s">
        <v>709</v>
      </c>
      <c r="L373" s="326"/>
      <c r="M373" s="174"/>
      <c r="N373" s="174"/>
      <c r="O373" s="174"/>
      <c r="P373" s="174"/>
    </row>
    <row r="374" ht="26.25" customHeight="1" spans="1:16">
      <c r="A374" s="311"/>
      <c r="B374" s="101"/>
      <c r="C374" s="101"/>
      <c r="D374" s="312" t="s">
        <v>710</v>
      </c>
      <c r="E374" s="313"/>
      <c r="F374" s="313"/>
      <c r="G374" s="313"/>
      <c r="H374" s="314"/>
      <c r="I374" s="327" t="s">
        <v>175</v>
      </c>
      <c r="J374" s="101"/>
      <c r="K374" s="324" t="s">
        <v>176</v>
      </c>
      <c r="L374" s="324"/>
      <c r="M374" s="174"/>
      <c r="N374" s="174"/>
      <c r="O374" s="174"/>
      <c r="P374" s="174"/>
    </row>
    <row r="375" spans="1:16">
      <c r="A375" s="97"/>
      <c r="B375" s="82"/>
      <c r="C375" s="82"/>
      <c r="D375" s="82"/>
      <c r="E375" s="82"/>
      <c r="F375" s="83"/>
      <c r="G375" s="82"/>
      <c r="H375" s="82"/>
      <c r="I375" s="82"/>
      <c r="J375" s="82"/>
      <c r="K375" s="82"/>
      <c r="L375" s="82"/>
      <c r="M375" s="174"/>
      <c r="N375" s="174"/>
      <c r="O375" s="174"/>
      <c r="P375" s="174"/>
    </row>
    <row r="376" spans="1:16">
      <c r="A376" s="82"/>
      <c r="B376" s="82"/>
      <c r="C376" s="82"/>
      <c r="D376" s="82"/>
      <c r="E376" s="82"/>
      <c r="F376" s="83"/>
      <c r="G376" s="82"/>
      <c r="H376" s="82" t="s">
        <v>6</v>
      </c>
      <c r="I376" s="82"/>
      <c r="J376" s="82"/>
      <c r="K376" s="82"/>
      <c r="L376" s="82"/>
      <c r="M376" s="174"/>
      <c r="N376" s="174"/>
      <c r="O376" s="174"/>
      <c r="P376" s="174"/>
    </row>
    <row r="377" spans="1:16">
      <c r="A377" s="97"/>
      <c r="B377" s="97"/>
      <c r="C377" s="97"/>
      <c r="D377" s="97"/>
      <c r="E377" s="97"/>
      <c r="F377" s="98"/>
      <c r="G377" s="97"/>
      <c r="H377" s="97"/>
      <c r="I377" s="97"/>
      <c r="J377" s="97"/>
      <c r="K377" s="97"/>
      <c r="L377" s="97"/>
      <c r="P377" s="174"/>
    </row>
    <row r="378" spans="1:16">
      <c r="A378" s="97"/>
      <c r="B378" s="97"/>
      <c r="C378" s="97"/>
      <c r="D378" s="97"/>
      <c r="E378" s="97"/>
      <c r="F378" s="98"/>
      <c r="G378" s="97"/>
      <c r="H378" s="97"/>
      <c r="I378" s="97"/>
      <c r="J378" s="97"/>
      <c r="K378" s="97"/>
      <c r="L378" s="97"/>
      <c r="P378" s="174"/>
    </row>
    <row r="379" spans="16:16">
      <c r="P379" s="174"/>
    </row>
    <row r="380" spans="7:16">
      <c r="G380" s="315"/>
      <c r="P380" s="174"/>
    </row>
    <row r="381" spans="16:16">
      <c r="P381" s="174"/>
    </row>
    <row r="382" spans="16:16">
      <c r="P382" s="174"/>
    </row>
    <row r="383" spans="16:16">
      <c r="P383" s="174"/>
    </row>
    <row r="384" spans="16:16">
      <c r="P384" s="174"/>
    </row>
    <row r="385" spans="16:16">
      <c r="P385" s="174"/>
    </row>
    <row r="386" spans="16:16">
      <c r="P386" s="174"/>
    </row>
    <row r="387" spans="16:16">
      <c r="P387" s="174"/>
    </row>
    <row r="388" spans="16:16">
      <c r="P388" s="174"/>
    </row>
    <row r="389" spans="16:16">
      <c r="P389" s="174"/>
    </row>
    <row r="390" spans="16:16">
      <c r="P390" s="174"/>
    </row>
    <row r="391" spans="16:16">
      <c r="P391" s="174"/>
    </row>
    <row r="392" spans="16:16">
      <c r="P392" s="174"/>
    </row>
    <row r="393" spans="16:16">
      <c r="P393" s="174"/>
    </row>
    <row r="394" spans="16:16">
      <c r="P394" s="174"/>
    </row>
    <row r="395" spans="16:16">
      <c r="P395" s="174"/>
    </row>
    <row r="396" spans="16:16">
      <c r="P396" s="174"/>
    </row>
    <row r="397" spans="16:16">
      <c r="P397" s="174"/>
    </row>
    <row r="398" spans="16:16">
      <c r="P398" s="174"/>
    </row>
    <row r="399" spans="16:16">
      <c r="P399" s="174"/>
    </row>
    <row r="400" spans="16:16">
      <c r="P400" s="174"/>
    </row>
    <row r="401" spans="16:16">
      <c r="P401" s="174"/>
    </row>
    <row r="402" spans="16:16">
      <c r="P402" s="174"/>
    </row>
    <row r="403" spans="16:16">
      <c r="P403" s="174"/>
    </row>
    <row r="404" spans="16:16">
      <c r="P404" s="174"/>
    </row>
    <row r="405" spans="16:16">
      <c r="P405" s="174"/>
    </row>
    <row r="406" spans="16:16">
      <c r="P406" s="174"/>
    </row>
    <row r="407" spans="16:16">
      <c r="P407" s="174"/>
    </row>
    <row r="408" spans="16:16">
      <c r="P408" s="174"/>
    </row>
    <row r="409" spans="16:16">
      <c r="P409" s="174"/>
    </row>
    <row r="410" spans="16:16">
      <c r="P410" s="174"/>
    </row>
    <row r="411" spans="16:16">
      <c r="P411" s="174"/>
    </row>
    <row r="412" spans="16:16">
      <c r="P412" s="174"/>
    </row>
    <row r="413" spans="16:16">
      <c r="P413" s="174"/>
    </row>
    <row r="414" spans="16:16">
      <c r="P414" s="174"/>
    </row>
    <row r="415" spans="16:16">
      <c r="P415" s="174"/>
    </row>
    <row r="416" spans="16:16">
      <c r="P416" s="174"/>
    </row>
    <row r="417" spans="16:16">
      <c r="P417" s="174"/>
    </row>
    <row r="418" spans="16:16">
      <c r="P418" s="174"/>
    </row>
    <row r="419" spans="16:16">
      <c r="P419" s="174"/>
    </row>
    <row r="420" spans="16:16">
      <c r="P420" s="174"/>
    </row>
    <row r="421" spans="16:16">
      <c r="P421" s="174"/>
    </row>
    <row r="422" spans="16:16">
      <c r="P422" s="174"/>
    </row>
    <row r="423" spans="16:16">
      <c r="P423" s="174"/>
    </row>
    <row r="424" spans="16:16">
      <c r="P424" s="174"/>
    </row>
    <row r="425" spans="16:16">
      <c r="P425" s="174"/>
    </row>
    <row r="426" spans="16:16">
      <c r="P426" s="174"/>
    </row>
    <row r="427" spans="16:16">
      <c r="P427" s="174"/>
    </row>
    <row r="428" spans="16:16">
      <c r="P428" s="174"/>
    </row>
    <row r="429" spans="16:16">
      <c r="P429" s="174"/>
    </row>
    <row r="430" spans="16:16">
      <c r="P430" s="174"/>
    </row>
    <row r="431" spans="16:16">
      <c r="P431" s="174"/>
    </row>
    <row r="432" spans="16:16">
      <c r="P432" s="174"/>
    </row>
    <row r="433" spans="16:16">
      <c r="P433" s="174"/>
    </row>
    <row r="434" spans="16:16">
      <c r="P434" s="174"/>
    </row>
    <row r="435" spans="16:16">
      <c r="P435" s="174"/>
    </row>
    <row r="436" spans="16:16">
      <c r="P436" s="174"/>
    </row>
    <row r="437" spans="16:16">
      <c r="P437" s="174"/>
    </row>
    <row r="438" spans="16:16">
      <c r="P438" s="174"/>
    </row>
    <row r="439" spans="16:16">
      <c r="P439" s="174"/>
    </row>
    <row r="440" spans="16:16">
      <c r="P440" s="174"/>
    </row>
    <row r="441" spans="16:16">
      <c r="P441" s="174"/>
    </row>
    <row r="442" spans="16:16">
      <c r="P442" s="174"/>
    </row>
    <row r="443" spans="16:16">
      <c r="P443" s="174"/>
    </row>
    <row r="444" spans="16:16">
      <c r="P444" s="174"/>
    </row>
    <row r="445" spans="16:16">
      <c r="P445" s="174"/>
    </row>
    <row r="446" spans="16:16">
      <c r="P446" s="174"/>
    </row>
    <row r="447" spans="16:16">
      <c r="P447" s="174"/>
    </row>
    <row r="448" spans="16:16">
      <c r="P448" s="174"/>
    </row>
    <row r="449" spans="16:16">
      <c r="P449" s="174"/>
    </row>
    <row r="450" spans="16:16">
      <c r="P450" s="174"/>
    </row>
    <row r="451" spans="16:16">
      <c r="P451" s="174"/>
    </row>
    <row r="452" spans="16:16">
      <c r="P452" s="174"/>
    </row>
    <row r="453" spans="16:16">
      <c r="P453" s="174"/>
    </row>
    <row r="454" spans="16:16">
      <c r="P454" s="174"/>
    </row>
    <row r="455" spans="16:16">
      <c r="P455" s="174"/>
    </row>
    <row r="456" spans="16:16">
      <c r="P456" s="174"/>
    </row>
    <row r="457" spans="16:16">
      <c r="P457" s="174"/>
    </row>
    <row r="458" spans="16:16">
      <c r="P458" s="174"/>
    </row>
    <row r="459" spans="16:16">
      <c r="P459" s="174"/>
    </row>
    <row r="460" spans="16:16">
      <c r="P460" s="174"/>
    </row>
    <row r="461" spans="16:16">
      <c r="P461" s="174"/>
    </row>
    <row r="462" spans="16:16">
      <c r="P462" s="174"/>
    </row>
    <row r="463" spans="16:16">
      <c r="P463" s="174"/>
    </row>
    <row r="464" spans="16:16">
      <c r="P464" s="174"/>
    </row>
    <row r="465" spans="16:16">
      <c r="P465" s="174"/>
    </row>
    <row r="466" spans="16:16">
      <c r="P466" s="174"/>
    </row>
    <row r="467" spans="16:16">
      <c r="P467" s="174"/>
    </row>
    <row r="468" spans="16:16">
      <c r="P468" s="174"/>
    </row>
    <row r="469" spans="16:16">
      <c r="P469" s="174"/>
    </row>
    <row r="470" spans="16:16">
      <c r="P470" s="174"/>
    </row>
    <row r="471" spans="16:16">
      <c r="P471" s="174"/>
    </row>
    <row r="472" spans="16:16">
      <c r="P472" s="174"/>
    </row>
    <row r="473" spans="16:16">
      <c r="P473" s="174"/>
    </row>
    <row r="474" spans="16:16">
      <c r="P474" s="174"/>
    </row>
    <row r="475" spans="16:16">
      <c r="P475" s="174"/>
    </row>
    <row r="476" spans="16:16">
      <c r="P476" s="174"/>
    </row>
    <row r="477" spans="16:16">
      <c r="P477" s="174"/>
    </row>
    <row r="478" spans="16:16">
      <c r="P478" s="174"/>
    </row>
    <row r="479" spans="16:16">
      <c r="P479" s="174"/>
    </row>
    <row r="480" spans="16:16">
      <c r="P480" s="174"/>
    </row>
    <row r="481" spans="16:16">
      <c r="P481" s="174"/>
    </row>
    <row r="482" spans="16:16">
      <c r="P482" s="174"/>
    </row>
    <row r="483" spans="16:16">
      <c r="P483" s="174"/>
    </row>
    <row r="484" spans="16:16">
      <c r="P484" s="174"/>
    </row>
    <row r="485" spans="16:16">
      <c r="P485" s="174"/>
    </row>
    <row r="486" spans="16:16">
      <c r="P486" s="174"/>
    </row>
    <row r="487" spans="16:16">
      <c r="P487" s="174"/>
    </row>
    <row r="488" spans="16:16">
      <c r="P488" s="174"/>
    </row>
    <row r="489" spans="16:16">
      <c r="P489" s="174"/>
    </row>
    <row r="490" spans="16:16">
      <c r="P490" s="174"/>
    </row>
    <row r="491" spans="16:16">
      <c r="P491" s="174"/>
    </row>
    <row r="492" spans="16:16">
      <c r="P492" s="174"/>
    </row>
    <row r="493" spans="16:16">
      <c r="P493" s="174"/>
    </row>
    <row r="494" spans="16:16">
      <c r="P494" s="174"/>
    </row>
    <row r="495" spans="16:16">
      <c r="P495" s="174"/>
    </row>
    <row r="496" spans="16:16">
      <c r="P496" s="174"/>
    </row>
    <row r="497" spans="16:16">
      <c r="P497" s="174"/>
    </row>
    <row r="498" spans="16:16">
      <c r="P498" s="174"/>
    </row>
    <row r="499" spans="16:16">
      <c r="P499" s="174"/>
    </row>
    <row r="500" spans="16:16">
      <c r="P500" s="174"/>
    </row>
    <row r="501" spans="16:16">
      <c r="P501" s="174"/>
    </row>
    <row r="502" spans="16:16">
      <c r="P502" s="174"/>
    </row>
    <row r="503" spans="16:16">
      <c r="P503" s="174"/>
    </row>
    <row r="504" spans="16:16">
      <c r="P504" s="174"/>
    </row>
    <row r="505" spans="16:16">
      <c r="P505" s="174"/>
    </row>
    <row r="506" spans="16:16">
      <c r="P506" s="174"/>
    </row>
    <row r="507" spans="16:16">
      <c r="P507" s="174"/>
    </row>
    <row r="508" spans="16:16">
      <c r="P508" s="174"/>
    </row>
    <row r="509" spans="16:16">
      <c r="P509" s="174"/>
    </row>
    <row r="510" spans="16:16">
      <c r="P510" s="174"/>
    </row>
    <row r="511" spans="16:16">
      <c r="P511" s="174"/>
    </row>
    <row r="512" spans="16:16">
      <c r="P512" s="174"/>
    </row>
    <row r="513" spans="16:16">
      <c r="P513" s="174"/>
    </row>
    <row r="514" spans="16:16">
      <c r="P514" s="174"/>
    </row>
    <row r="515" spans="16:16">
      <c r="P515" s="174"/>
    </row>
    <row r="516" spans="16:16">
      <c r="P516" s="174"/>
    </row>
    <row r="517" spans="16:16">
      <c r="P517" s="174"/>
    </row>
    <row r="518" spans="16:16">
      <c r="P518" s="174"/>
    </row>
    <row r="519" spans="16:16">
      <c r="P519" s="174"/>
    </row>
    <row r="520" spans="16:16">
      <c r="P520" s="174"/>
    </row>
    <row r="521" spans="16:16">
      <c r="P521" s="174"/>
    </row>
    <row r="522" spans="16:16">
      <c r="P522" s="174"/>
    </row>
    <row r="523" spans="16:16">
      <c r="P523" s="174"/>
    </row>
    <row r="524" spans="16:16">
      <c r="P524" s="174"/>
    </row>
    <row r="525" spans="16:16">
      <c r="P525" s="174"/>
    </row>
    <row r="526" spans="16:16">
      <c r="P526" s="174"/>
    </row>
    <row r="527" spans="16:16">
      <c r="P527" s="174"/>
    </row>
    <row r="528" spans="16:16">
      <c r="P528" s="174"/>
    </row>
    <row r="529" spans="16:16">
      <c r="P529" s="174"/>
    </row>
    <row r="530" spans="16:16">
      <c r="P530" s="174"/>
    </row>
    <row r="531" spans="16:16">
      <c r="P531" s="174"/>
    </row>
    <row r="532" spans="16:16">
      <c r="P532" s="174"/>
    </row>
    <row r="533" spans="16:16">
      <c r="P533" s="174"/>
    </row>
    <row r="534" spans="16:16">
      <c r="P534" s="174"/>
    </row>
    <row r="535" spans="16:16">
      <c r="P535" s="174"/>
    </row>
    <row r="536" spans="16:16">
      <c r="P536" s="174"/>
    </row>
    <row r="537" spans="16:16">
      <c r="P537" s="174"/>
    </row>
    <row r="538" spans="16:16">
      <c r="P538" s="174"/>
    </row>
    <row r="539" spans="16:16">
      <c r="P539" s="174"/>
    </row>
    <row r="540" spans="16:16">
      <c r="P540" s="174"/>
    </row>
    <row r="541" spans="16:16">
      <c r="P541" s="174"/>
    </row>
    <row r="542" spans="16:16">
      <c r="P542" s="174"/>
    </row>
    <row r="543" spans="16:16">
      <c r="P543" s="174"/>
    </row>
    <row r="544" spans="16:16">
      <c r="P544" s="174"/>
    </row>
    <row r="545" spans="16:16">
      <c r="P545" s="174"/>
    </row>
    <row r="546" spans="16:16">
      <c r="P546" s="174"/>
    </row>
    <row r="547" spans="16:16">
      <c r="P547" s="174"/>
    </row>
    <row r="548" spans="16:16">
      <c r="P548" s="174"/>
    </row>
    <row r="549" spans="16:16">
      <c r="P549" s="174"/>
    </row>
    <row r="550" spans="16:16">
      <c r="P550" s="174"/>
    </row>
    <row r="551" spans="16:16">
      <c r="P551" s="174"/>
    </row>
    <row r="552" spans="16:16">
      <c r="P552" s="174"/>
    </row>
    <row r="553" spans="16:16">
      <c r="P553" s="174"/>
    </row>
    <row r="554" spans="16:16">
      <c r="P554" s="174"/>
    </row>
    <row r="555" spans="16:16">
      <c r="P555" s="174"/>
    </row>
    <row r="556" spans="16:16">
      <c r="P556" s="174"/>
    </row>
    <row r="557" spans="16:16">
      <c r="P557" s="174"/>
    </row>
    <row r="558" spans="16:16">
      <c r="P558" s="174"/>
    </row>
    <row r="559" spans="16:16">
      <c r="P559" s="174"/>
    </row>
    <row r="560" spans="16:16">
      <c r="P560" s="174"/>
    </row>
    <row r="561" spans="16:16">
      <c r="P561" s="174"/>
    </row>
    <row r="562" spans="16:16">
      <c r="P562" s="174"/>
    </row>
    <row r="563" spans="16:16">
      <c r="P563" s="174"/>
    </row>
    <row r="564" spans="16:16">
      <c r="P564" s="174"/>
    </row>
    <row r="565" spans="16:16">
      <c r="P565" s="174"/>
    </row>
    <row r="566" spans="16:16">
      <c r="P566" s="174"/>
    </row>
    <row r="567" spans="16:16">
      <c r="P567" s="174"/>
    </row>
    <row r="568" spans="16:16">
      <c r="P568" s="174"/>
    </row>
    <row r="569" spans="16:16">
      <c r="P569" s="174"/>
    </row>
    <row r="570" spans="16:16">
      <c r="P570" s="174"/>
    </row>
    <row r="571" spans="16:16">
      <c r="P571" s="174"/>
    </row>
    <row r="572" spans="16:16">
      <c r="P572" s="174"/>
    </row>
    <row r="573" spans="16:16">
      <c r="P573" s="174"/>
    </row>
    <row r="574" spans="16:16">
      <c r="P574" s="174"/>
    </row>
    <row r="575" spans="16:16">
      <c r="P575" s="174"/>
    </row>
    <row r="576" spans="16:16">
      <c r="P576" s="174"/>
    </row>
    <row r="577" spans="16:16">
      <c r="P577" s="174"/>
    </row>
    <row r="578" spans="16:16">
      <c r="P578" s="174"/>
    </row>
    <row r="579" spans="16:16">
      <c r="P579" s="174"/>
    </row>
    <row r="580" spans="16:16">
      <c r="P580" s="174"/>
    </row>
    <row r="581" spans="16:16">
      <c r="P581" s="174"/>
    </row>
    <row r="582" spans="16:16">
      <c r="P582" s="174"/>
    </row>
    <row r="583" spans="16:16">
      <c r="P583" s="174"/>
    </row>
    <row r="584" spans="16:16">
      <c r="P584" s="174"/>
    </row>
    <row r="585" spans="16:16">
      <c r="P585" s="174"/>
    </row>
    <row r="586" spans="16:16">
      <c r="P586" s="174"/>
    </row>
    <row r="587" spans="16:16">
      <c r="P587" s="174"/>
    </row>
    <row r="588" spans="16:16">
      <c r="P588" s="174"/>
    </row>
    <row r="589" spans="16:16">
      <c r="P589" s="174"/>
    </row>
    <row r="590" spans="16:16">
      <c r="P590" s="174"/>
    </row>
    <row r="591" spans="16:16">
      <c r="P591" s="174"/>
    </row>
    <row r="592" spans="16:16">
      <c r="P592" s="174"/>
    </row>
    <row r="593" spans="16:16">
      <c r="P593" s="174"/>
    </row>
    <row r="594" spans="16:16">
      <c r="P594" s="174"/>
    </row>
    <row r="595" spans="16:16">
      <c r="P595" s="174"/>
    </row>
    <row r="596" spans="16:16">
      <c r="P596" s="174"/>
    </row>
    <row r="597" spans="16:16">
      <c r="P597" s="174"/>
    </row>
    <row r="598" spans="16:16">
      <c r="P598" s="174"/>
    </row>
    <row r="599" spans="16:16">
      <c r="P599" s="174"/>
    </row>
    <row r="600" spans="16:16">
      <c r="P600" s="174"/>
    </row>
    <row r="601" spans="16:16">
      <c r="P601" s="174"/>
    </row>
    <row r="602" spans="16:16">
      <c r="P602" s="174"/>
    </row>
    <row r="603" spans="16:16">
      <c r="P603" s="174"/>
    </row>
    <row r="604" spans="16:16">
      <c r="P604" s="174"/>
    </row>
    <row r="605" spans="16:16">
      <c r="P605" s="174"/>
    </row>
    <row r="606" spans="16:16">
      <c r="P606" s="174"/>
    </row>
    <row r="607" spans="16:16">
      <c r="P607" s="174"/>
    </row>
    <row r="608" spans="16:16">
      <c r="P608" s="174"/>
    </row>
    <row r="609" spans="16:16">
      <c r="P609" s="174"/>
    </row>
    <row r="610" spans="16:16">
      <c r="P610" s="174"/>
    </row>
    <row r="611" spans="16:16">
      <c r="P611" s="174"/>
    </row>
    <row r="612" spans="16:16">
      <c r="P612" s="174"/>
    </row>
    <row r="613" spans="16:16">
      <c r="P613" s="174"/>
    </row>
    <row r="614" spans="16:16">
      <c r="P614" s="174"/>
    </row>
    <row r="615" spans="16:16">
      <c r="P615" s="174"/>
    </row>
    <row r="616" spans="16:16">
      <c r="P616" s="174"/>
    </row>
    <row r="617" spans="16:16">
      <c r="P617" s="174"/>
    </row>
    <row r="618" spans="16:16">
      <c r="P618" s="174"/>
    </row>
    <row r="619" spans="16:16">
      <c r="P619" s="174"/>
    </row>
    <row r="620" spans="16:16">
      <c r="P620" s="174"/>
    </row>
    <row r="621" spans="16:16">
      <c r="P621" s="174"/>
    </row>
    <row r="622" spans="16:16">
      <c r="P622" s="174"/>
    </row>
    <row r="623" spans="16:16">
      <c r="P623" s="174"/>
    </row>
    <row r="624" spans="16:16">
      <c r="P624" s="174"/>
    </row>
    <row r="625" spans="16:16">
      <c r="P625" s="174"/>
    </row>
    <row r="626" spans="16:16">
      <c r="P626" s="174"/>
    </row>
    <row r="627" spans="16:16">
      <c r="P627" s="174"/>
    </row>
    <row r="628" spans="16:16">
      <c r="P628" s="174"/>
    </row>
    <row r="629" spans="16:16">
      <c r="P629" s="174"/>
    </row>
    <row r="630" spans="16:16">
      <c r="P630" s="174"/>
    </row>
    <row r="631" spans="16:16">
      <c r="P631" s="174"/>
    </row>
    <row r="632" spans="16:16">
      <c r="P632" s="174"/>
    </row>
    <row r="633" spans="16:16">
      <c r="P633" s="174"/>
    </row>
    <row r="634" spans="16:16">
      <c r="P634" s="174"/>
    </row>
    <row r="635" spans="16:16">
      <c r="P635" s="174"/>
    </row>
    <row r="636" spans="16:16">
      <c r="P636" s="174"/>
    </row>
    <row r="637" spans="16:16">
      <c r="P637" s="174"/>
    </row>
    <row r="638" spans="16:16">
      <c r="P638" s="174"/>
    </row>
    <row r="639" spans="16:16">
      <c r="P639" s="174"/>
    </row>
    <row r="640" spans="16:16">
      <c r="P640" s="174"/>
    </row>
    <row r="641" spans="16:16">
      <c r="P641" s="174"/>
    </row>
    <row r="642" spans="16:16">
      <c r="P642" s="174"/>
    </row>
    <row r="643" spans="16:16">
      <c r="P643" s="174"/>
    </row>
    <row r="644" spans="16:16">
      <c r="P644" s="174"/>
    </row>
    <row r="645" spans="16:16">
      <c r="P645" s="174"/>
    </row>
    <row r="646" spans="16:16">
      <c r="P646" s="174"/>
    </row>
    <row r="647" spans="16:16">
      <c r="P647" s="174"/>
    </row>
    <row r="648" spans="16:16">
      <c r="P648" s="174"/>
    </row>
    <row r="649" spans="16:16">
      <c r="P649" s="174"/>
    </row>
    <row r="650" spans="16:16">
      <c r="P650" s="174"/>
    </row>
    <row r="651" spans="16:16">
      <c r="P651" s="174"/>
    </row>
    <row r="652" spans="16:16">
      <c r="P652" s="174"/>
    </row>
    <row r="653" spans="16:16">
      <c r="P653" s="174"/>
    </row>
    <row r="654" spans="16:16">
      <c r="P654" s="174"/>
    </row>
    <row r="655" spans="16:16">
      <c r="P655" s="174"/>
    </row>
    <row r="656" spans="16:16">
      <c r="P656" s="174"/>
    </row>
    <row r="657" spans="16:16">
      <c r="P657" s="174"/>
    </row>
    <row r="658" spans="16:16">
      <c r="P658" s="174"/>
    </row>
    <row r="659" spans="16:16">
      <c r="P659" s="174"/>
    </row>
    <row r="660" spans="16:16">
      <c r="P660" s="174"/>
    </row>
    <row r="661" spans="16:16">
      <c r="P661" s="174"/>
    </row>
    <row r="662" spans="16:16">
      <c r="P662" s="174"/>
    </row>
    <row r="663" spans="16:16">
      <c r="P663" s="174"/>
    </row>
    <row r="664" spans="16:16">
      <c r="P664" s="174"/>
    </row>
    <row r="665" spans="16:16">
      <c r="P665" s="174"/>
    </row>
    <row r="666" spans="16:16">
      <c r="P666" s="174"/>
    </row>
    <row r="667" spans="16:16">
      <c r="P667" s="174"/>
    </row>
    <row r="668" spans="16:16">
      <c r="P668" s="174"/>
    </row>
    <row r="669" spans="16:16">
      <c r="P669" s="174"/>
    </row>
    <row r="670" spans="16:16">
      <c r="P670" s="174"/>
    </row>
    <row r="671" spans="16:16">
      <c r="P671" s="174"/>
    </row>
    <row r="672" spans="16:16">
      <c r="P672" s="174"/>
    </row>
    <row r="673" spans="16:16">
      <c r="P673" s="174"/>
    </row>
    <row r="674" spans="16:16">
      <c r="P674" s="174"/>
    </row>
    <row r="675" spans="16:16">
      <c r="P675" s="174"/>
    </row>
    <row r="676" spans="16:16">
      <c r="P676" s="174"/>
    </row>
    <row r="677" spans="16:16">
      <c r="P677" s="174"/>
    </row>
    <row r="678" spans="16:16">
      <c r="P678" s="174"/>
    </row>
    <row r="679" spans="16:16">
      <c r="P679" s="174"/>
    </row>
    <row r="680" spans="16:16">
      <c r="P680" s="174"/>
    </row>
    <row r="681" spans="16:16">
      <c r="P681" s="174"/>
    </row>
    <row r="682" spans="16:16">
      <c r="P682" s="174"/>
    </row>
    <row r="683" spans="16:16">
      <c r="P683" s="174"/>
    </row>
    <row r="684" spans="16:16">
      <c r="P684" s="174"/>
    </row>
    <row r="685" spans="16:16">
      <c r="P685" s="174"/>
    </row>
    <row r="686" spans="16:16">
      <c r="P686" s="174"/>
    </row>
    <row r="687" spans="16:16">
      <c r="P687" s="174"/>
    </row>
    <row r="688" spans="16:16">
      <c r="P688" s="174"/>
    </row>
    <row r="689" spans="16:16">
      <c r="P689" s="174"/>
    </row>
    <row r="690" spans="16:16">
      <c r="P690" s="174"/>
    </row>
    <row r="691" spans="16:16">
      <c r="P691" s="174"/>
    </row>
    <row r="692" spans="16:16">
      <c r="P692" s="174"/>
    </row>
    <row r="693" spans="16:16">
      <c r="P693" s="174"/>
    </row>
    <row r="694" spans="16:16">
      <c r="P694" s="174"/>
    </row>
    <row r="695" spans="16:16">
      <c r="P695" s="174"/>
    </row>
    <row r="696" spans="16:16">
      <c r="P696" s="174"/>
    </row>
    <row r="697" spans="16:16">
      <c r="P697" s="174"/>
    </row>
    <row r="698" spans="16:16">
      <c r="P698" s="174"/>
    </row>
    <row r="699" spans="16:16">
      <c r="P699" s="174"/>
    </row>
    <row r="700" spans="16:16">
      <c r="P700" s="174"/>
    </row>
    <row r="701" spans="16:16">
      <c r="P701" s="174"/>
    </row>
    <row r="702" spans="16:16">
      <c r="P702" s="174"/>
    </row>
    <row r="703" spans="16:16">
      <c r="P703" s="174"/>
    </row>
    <row r="704" spans="16:16">
      <c r="P704" s="174"/>
    </row>
    <row r="705" spans="16:16">
      <c r="P705" s="174"/>
    </row>
    <row r="706" spans="16:16">
      <c r="P706" s="174"/>
    </row>
    <row r="707" spans="16:16">
      <c r="P707" s="174"/>
    </row>
    <row r="708" spans="16:16">
      <c r="P708" s="174"/>
    </row>
    <row r="709" spans="16:16">
      <c r="P709" s="174"/>
    </row>
    <row r="710" spans="16:16">
      <c r="P710" s="174"/>
    </row>
    <row r="711" spans="16:16">
      <c r="P711" s="174"/>
    </row>
    <row r="712" spans="16:16">
      <c r="P712" s="174"/>
    </row>
    <row r="713" spans="16:16">
      <c r="P713" s="174"/>
    </row>
    <row r="714" spans="16:16">
      <c r="P714" s="174"/>
    </row>
    <row r="715" spans="16:16">
      <c r="P715" s="174"/>
    </row>
    <row r="716" spans="16:16">
      <c r="P716" s="174"/>
    </row>
    <row r="717" spans="16:16">
      <c r="P717" s="174"/>
    </row>
    <row r="718" spans="16:16">
      <c r="P718" s="174"/>
    </row>
    <row r="719" spans="16:16">
      <c r="P719" s="174"/>
    </row>
    <row r="720" spans="16:16">
      <c r="P720" s="174"/>
    </row>
    <row r="721" spans="16:16">
      <c r="P721" s="174"/>
    </row>
    <row r="722" spans="16:16">
      <c r="P722" s="174"/>
    </row>
    <row r="723" spans="16:16">
      <c r="P723" s="174"/>
    </row>
    <row r="724" spans="16:16">
      <c r="P724" s="174"/>
    </row>
    <row r="725" spans="16:16">
      <c r="P725" s="174"/>
    </row>
    <row r="726" spans="16:16">
      <c r="P726" s="174"/>
    </row>
    <row r="727" spans="16:16">
      <c r="P727" s="174"/>
    </row>
    <row r="728" spans="16:16">
      <c r="P728" s="174"/>
    </row>
    <row r="729" spans="16:16">
      <c r="P729" s="174"/>
    </row>
    <row r="730" spans="16:16">
      <c r="P730" s="174"/>
    </row>
    <row r="731" spans="16:16">
      <c r="P731" s="174"/>
    </row>
    <row r="732" spans="16:16">
      <c r="P732" s="174"/>
    </row>
    <row r="733" spans="16:16">
      <c r="P733" s="174"/>
    </row>
    <row r="734" spans="16:16">
      <c r="P734" s="174"/>
    </row>
    <row r="735" spans="16:16">
      <c r="P735" s="174"/>
    </row>
    <row r="736" spans="16:16">
      <c r="P736" s="174"/>
    </row>
    <row r="737" spans="16:16">
      <c r="P737" s="174"/>
    </row>
    <row r="738" spans="16:16">
      <c r="P738" s="174"/>
    </row>
    <row r="739" spans="16:16">
      <c r="P739" s="174"/>
    </row>
    <row r="740" spans="16:16">
      <c r="P740" s="174"/>
    </row>
    <row r="741" spans="16:16">
      <c r="P741" s="174"/>
    </row>
    <row r="742" spans="16:16">
      <c r="P742" s="174"/>
    </row>
    <row r="743" spans="16:16">
      <c r="P743" s="174"/>
    </row>
    <row r="744" spans="16:16">
      <c r="P744" s="174"/>
    </row>
    <row r="745" spans="16:16">
      <c r="P745" s="174"/>
    </row>
    <row r="746" spans="16:16">
      <c r="P746" s="174"/>
    </row>
    <row r="747" spans="16:16">
      <c r="P747" s="174"/>
    </row>
    <row r="748" spans="16:16">
      <c r="P748" s="174"/>
    </row>
    <row r="749" spans="16:16">
      <c r="P749" s="174"/>
    </row>
    <row r="750" spans="16:16">
      <c r="P750" s="174"/>
    </row>
    <row r="751" spans="16:16">
      <c r="P751" s="174"/>
    </row>
    <row r="752" spans="16:16">
      <c r="P752" s="174"/>
    </row>
    <row r="753" spans="16:16">
      <c r="P753" s="174"/>
    </row>
    <row r="754" spans="16:16">
      <c r="P754" s="174"/>
    </row>
    <row r="755" spans="16:16">
      <c r="P755" s="174"/>
    </row>
    <row r="756" spans="16:16">
      <c r="P756" s="174"/>
    </row>
    <row r="757" spans="16:16">
      <c r="P757" s="174"/>
    </row>
    <row r="758" spans="16:16">
      <c r="P758" s="174"/>
    </row>
    <row r="759" spans="16:16">
      <c r="P759" s="174"/>
    </row>
    <row r="760" spans="16:16">
      <c r="P760" s="174"/>
    </row>
    <row r="761" spans="16:16">
      <c r="P761" s="174"/>
    </row>
    <row r="762" spans="16:16">
      <c r="P762" s="174"/>
    </row>
    <row r="763" spans="16:16">
      <c r="P763" s="174"/>
    </row>
    <row r="764" spans="16:16">
      <c r="P764" s="174"/>
    </row>
    <row r="765" spans="16:16">
      <c r="P765" s="174"/>
    </row>
    <row r="766" spans="16:16">
      <c r="P766" s="174"/>
    </row>
    <row r="767" spans="16:16">
      <c r="P767" s="174"/>
    </row>
    <row r="768" spans="16:16">
      <c r="P768" s="174"/>
    </row>
    <row r="769" spans="16:16">
      <c r="P769" s="174"/>
    </row>
    <row r="770" spans="16:16">
      <c r="P770" s="174"/>
    </row>
    <row r="771" spans="16:16">
      <c r="P771" s="174"/>
    </row>
    <row r="772" spans="16:16">
      <c r="P772" s="174"/>
    </row>
    <row r="773" spans="16:16">
      <c r="P773" s="174"/>
    </row>
    <row r="774" spans="16:16">
      <c r="P774" s="174"/>
    </row>
    <row r="775" spans="16:16">
      <c r="P775" s="174"/>
    </row>
    <row r="776" spans="16:16">
      <c r="P776" s="174"/>
    </row>
    <row r="777" spans="16:16">
      <c r="P777" s="174"/>
    </row>
    <row r="778" spans="16:16">
      <c r="P778" s="174"/>
    </row>
    <row r="779" spans="16:16">
      <c r="P779" s="174"/>
    </row>
    <row r="780" spans="16:16">
      <c r="P780" s="174"/>
    </row>
    <row r="781" spans="16:16">
      <c r="P781" s="174"/>
    </row>
    <row r="782" spans="16:16">
      <c r="P782" s="174"/>
    </row>
    <row r="783" spans="16:16">
      <c r="P783" s="174"/>
    </row>
    <row r="784" spans="16:16">
      <c r="P784" s="174"/>
    </row>
    <row r="785" spans="16:16">
      <c r="P785" s="174"/>
    </row>
    <row r="786" spans="16:16">
      <c r="P786" s="174"/>
    </row>
    <row r="787" spans="16:16">
      <c r="P787" s="174"/>
    </row>
    <row r="788" spans="16:16">
      <c r="P788" s="174"/>
    </row>
    <row r="789" spans="16:16">
      <c r="P789" s="174"/>
    </row>
    <row r="790" spans="16:16">
      <c r="P790" s="174"/>
    </row>
    <row r="791" spans="16:16">
      <c r="P791" s="174"/>
    </row>
    <row r="792" spans="16:16">
      <c r="P792" s="174"/>
    </row>
    <row r="793" spans="16:16">
      <c r="P793" s="174"/>
    </row>
    <row r="794" spans="16:16">
      <c r="P794" s="174"/>
    </row>
    <row r="795" spans="16:16">
      <c r="P795" s="174"/>
    </row>
    <row r="796" spans="16:16">
      <c r="P796" s="174"/>
    </row>
    <row r="797" spans="16:16">
      <c r="P797" s="174"/>
    </row>
    <row r="798" spans="16:16">
      <c r="P798" s="174"/>
    </row>
    <row r="799" spans="16:16">
      <c r="P799" s="174"/>
    </row>
    <row r="800" spans="16:16">
      <c r="P800" s="174"/>
    </row>
    <row r="801" spans="16:16">
      <c r="P801" s="174"/>
    </row>
    <row r="802" spans="16:16">
      <c r="P802" s="174"/>
    </row>
    <row r="803" spans="16:16">
      <c r="P803" s="174"/>
    </row>
    <row r="804" spans="16:16">
      <c r="P804" s="174"/>
    </row>
    <row r="805" spans="16:16">
      <c r="P805" s="174"/>
    </row>
    <row r="806" spans="16:16">
      <c r="P806" s="174"/>
    </row>
    <row r="807" spans="16:16">
      <c r="P807" s="174"/>
    </row>
    <row r="808" spans="16:16">
      <c r="P808" s="174"/>
    </row>
    <row r="809" spans="16:16">
      <c r="P809" s="174"/>
    </row>
    <row r="810" spans="16:16">
      <c r="P810" s="174"/>
    </row>
    <row r="811" spans="16:16">
      <c r="P811" s="174"/>
    </row>
    <row r="812" spans="16:16">
      <c r="P812" s="174"/>
    </row>
    <row r="813" spans="16:16">
      <c r="P813" s="174"/>
    </row>
    <row r="814" spans="16:16">
      <c r="P814" s="174"/>
    </row>
    <row r="815" spans="16:16">
      <c r="P815" s="174"/>
    </row>
    <row r="816" spans="16:16">
      <c r="P816" s="174"/>
    </row>
    <row r="817" spans="16:16">
      <c r="P817" s="174"/>
    </row>
    <row r="818" spans="16:16">
      <c r="P818" s="174"/>
    </row>
    <row r="819" spans="16:16">
      <c r="P819" s="174"/>
    </row>
    <row r="820" spans="16:16">
      <c r="P820" s="174"/>
    </row>
    <row r="821" spans="16:16">
      <c r="P821" s="174"/>
    </row>
    <row r="822" spans="16:16">
      <c r="P822" s="174"/>
    </row>
    <row r="823" spans="16:16">
      <c r="P823" s="174"/>
    </row>
    <row r="824" spans="16:16">
      <c r="P824" s="174"/>
    </row>
    <row r="825" spans="16:16">
      <c r="P825" s="174"/>
    </row>
    <row r="826" spans="16:16">
      <c r="P826" s="174"/>
    </row>
    <row r="827" spans="16:16">
      <c r="P827" s="174"/>
    </row>
    <row r="828" spans="16:16">
      <c r="P828" s="174"/>
    </row>
    <row r="829" spans="16:16">
      <c r="P829" s="174"/>
    </row>
    <row r="830" spans="16:16">
      <c r="P830" s="174"/>
    </row>
    <row r="831" spans="16:16">
      <c r="P831" s="174"/>
    </row>
    <row r="832" spans="16:16">
      <c r="P832" s="174"/>
    </row>
    <row r="833" spans="16:16">
      <c r="P833" s="174"/>
    </row>
    <row r="834" spans="16:16">
      <c r="P834" s="174"/>
    </row>
    <row r="835" spans="16:16">
      <c r="P835" s="174"/>
    </row>
    <row r="836" spans="16:16">
      <c r="P836" s="174"/>
    </row>
    <row r="837" spans="16:16">
      <c r="P837" s="174"/>
    </row>
    <row r="838" spans="16:16">
      <c r="P838" s="174"/>
    </row>
    <row r="839" spans="16:16">
      <c r="P839" s="174"/>
    </row>
    <row r="840" spans="16:16">
      <c r="P840" s="174"/>
    </row>
    <row r="841" spans="16:16">
      <c r="P841" s="174"/>
    </row>
    <row r="842" spans="16:16">
      <c r="P842" s="174"/>
    </row>
    <row r="843" spans="16:16">
      <c r="P843" s="174"/>
    </row>
    <row r="844" spans="16:16">
      <c r="P844" s="174"/>
    </row>
    <row r="845" spans="16:16">
      <c r="P845" s="174"/>
    </row>
    <row r="846" spans="16:16">
      <c r="P846" s="174"/>
    </row>
    <row r="847" spans="16:16">
      <c r="P847" s="174"/>
    </row>
    <row r="848" spans="16:16">
      <c r="P848" s="174"/>
    </row>
    <row r="849" spans="16:16">
      <c r="P849" s="174"/>
    </row>
    <row r="850" spans="16:16">
      <c r="P850" s="174"/>
    </row>
    <row r="851" spans="16:16">
      <c r="P851" s="174"/>
    </row>
  </sheetData>
  <protectedRanges>
    <protectedRange sqref="A27:I28" name="Range72"/>
    <protectedRange sqref="J176:L177;J183:L183;I182:I183;I181:L181" name="Range71"/>
    <protectedRange sqref="A13:L13" name="Range69"/>
    <protectedRange sqref="K27:L28" name="Range67"/>
    <protectedRange sqref="L25" name="Range65"/>
    <protectedRange sqref="I360:L360" name="Range59"/>
    <protectedRange sqref="I331:L331;L256;L197;L203;I324:L324;L192;I266:L266;L263;L194;I352:L352;L222;L215;L219;L225;L227;I366:L366" name="Range53"/>
    <protectedRange sqref="J325:L325" name="Range51"/>
    <protectedRange sqref="I197:K197;I192:K194;I325;I189:L189;J178:L178;I212:K215;I353:L353;I219:K219;I203:K204;I316:L317;I356:L357;I348:L349;I328;I176:I177;J176:L176;I208:L208;L193;L204;L212:L214;L223:L224;I251:L252;I256:K256;I255:L255;I321:L321;I335:L335;I181:L182;I283:L284;I287:L288;I295:L295;I298:L298;I259:L260;J167:L167;J157:L157;J134:L134;J92:L92;J60:L60;J57:L57;I108:L108;I291:L292;L226;I340:L340;I342:L345;I367:L367;I231:L237;I301:L302;I205:L205;I269:L270;I242:L248;I274:L280;I307:L313;I222:K227;J138:L138;I198:L200" name="Range37"/>
    <protectedRange sqref="I178;A179:F179" name="Range23"/>
    <protectedRange sqref="I167" name="Range21"/>
    <protectedRange sqref="I157;I156:L156" name="Range19"/>
    <protectedRange sqref="I143:L144" name="Socialines ismokos 2.7"/>
    <protectedRange sqref="I130:L130" name="Imokos 2.6.4"/>
    <protectedRange sqref="I122:L122" name="Imokos i ES 2.6.1.1"/>
    <protectedRange sqref="I107:L107" name="dOTACIJOS 2.5.3"/>
    <protectedRange sqref="I97:L98" name="Dotacijos"/>
    <protectedRange sqref="I74:L76;I82:L83" name="Turto islaidos 2.3.1.2"/>
    <protectedRange sqref="I55:I56" name="Range3"/>
    <protectedRange sqref="I41;I39:J39" name="Islaidos 2.1"/>
    <protectedRange sqref="K39:L39;J41:L41;I45:L45;I50:J54" name="Islaidos 2.2"/>
    <protectedRange sqref="I69:L71" name="Turto islaidos 2.3"/>
    <protectedRange sqref="I79:L81;I84:L85" name="Turto islaidos 2.3.1.3"/>
    <protectedRange sqref="I90:L91;I92;I109:L112" name="Subsidijos 2.4"/>
    <protectedRange sqref="I102:L103" name="Dotacijos 2.5.2.1"/>
    <protectedRange sqref="I117:L118" name="iMOKOS I es 2.6"/>
    <protectedRange sqref="I126:L126" name="Imokos i ES 2.6.3.1"/>
    <protectedRange sqref="I134;I138" name="Imokos 2.6.5.1"/>
    <protectedRange sqref="I148:L152" name="Range18"/>
    <protectedRange sqref="I162:L164" name="Range20"/>
    <protectedRange sqref="I172:L172" name="Range22"/>
    <protectedRange sqref="I263:K263" name="Range38"/>
    <protectedRange sqref="I320:L320" name="Range50"/>
    <protectedRange sqref="J328:L328" name="Range52"/>
    <protectedRange sqref="I334:L334;I339:L339;I341:L341" name="Range54"/>
    <protectedRange sqref="I363:L363" name="Range60"/>
    <protectedRange sqref="B7:F9;J7:L9" name="Range62"/>
    <protectedRange sqref="L24" name="Range64"/>
    <protectedRange sqref="L26" name="Range66"/>
    <protectedRange sqref="I29:L29" name="Range68"/>
    <protectedRange sqref="I57;J55:L56;I60;K50:L54;I58:L59;I61:L64" name="Range57"/>
    <protectedRange sqref="H30;A23:F26;G23:G24;G26;H23:J26" name="Range73"/>
    <protectedRange sqref="I235:L237;I242:L242;I244:L245;I247:L248" name="Range55"/>
  </protectedRanges>
  <customSheetViews>
    <customSheetView guid="{DEAD3D29-059E-486C-AD0E-87404C0BECF8}" scale="124" showPageBreaks="1" zeroValues="0" hiddenColumns="1" topLeftCell="A367">
      <selection activeCell="Q23" sqref="Q23"/>
      <pageMargins left="0.708661417322835" right="0.708661417322835" top="0.748031496062992" bottom="0.748031496062992" header="0.31496062992126" footer="0.31496062992126"/>
      <pageSetup paperSize="9" scale="90" firstPageNumber="0" fitToHeight="0" orientation="portrait" useFirstPageNumber="1"/>
      <headerFooter alignWithMargins="0">
        <oddHeader>&amp;C&amp;P</oddHeader>
      </headerFooter>
    </customSheetView>
    <customSheetView guid="{0F6C7AC1-7ABB-40A6-B210-0DE58FC3C6C5}" scale="124" showPageBreaks="1" zeroValues="0" fitToPage="1" hiddenColumns="1">
      <selection activeCell="K17" sqref="K17"/>
      <pageMargins left="0.708661417322835" right="0.708661417322835" top="0.748031496062992" bottom="0.748031496062992" header="0.31496062992126" footer="0.31496062992126"/>
      <pageSetup paperSize="9" scale="67" firstPageNumber="0" fitToHeight="0" orientation="portrait" useFirstPageNumber="1"/>
      <headerFooter alignWithMargins="0">
        <oddHeader>&amp;C&amp;P</oddHeader>
      </headerFooter>
    </customSheetView>
    <customSheetView guid="{A64B7B98-B658-4E89-BA3D-F49D1265D61E}" scale="124" zeroValues="0" fitToPage="1" hiddenColumns="1" topLeftCell="D1">
      <selection activeCell="J5" sqref="J5"/>
      <pageMargins left="0.708661417322835" right="0.708661417322835" top="0.748031496062992" bottom="0.748031496062992" header="0.31496062992126" footer="0.31496062992126"/>
      <pageSetup paperSize="9" scale="67" firstPageNumber="0" fitToHeight="0" orientation="portrait" useFirstPageNumber="1"/>
      <headerFooter alignWithMargins="0">
        <oddHeader>&amp;C&amp;P</oddHeader>
      </headerFooter>
    </customSheetView>
    <customSheetView guid="{758123A7-07DC-4CFE-A1C3-A6CC304C1338}" showPageBreaks="1" zeroValues="0" fitToPage="1" hiddenColumns="1">
      <selection activeCell="J5" sqref="J5"/>
      <pageMargins left="0.708661417322835" right="0.708661417322835" top="0.748031496062992" bottom="0.748031496062992" header="0.31496062992126" footer="0.31496062992126"/>
      <pageSetup paperSize="9" scale="67" firstPageNumber="0" fitToHeight="0" orientation="portrait" useFirstPageNumber="1"/>
      <headerFooter alignWithMargins="0">
        <oddHeader>&amp;C&amp;P</oddHeader>
      </headerFooter>
    </customSheetView>
    <customSheetView guid="{75BFD04C-8D34-49C9-A422-0335B0ABD698}" showPageBreaks="1" zeroValues="0" fitToPage="1" hiddenColumns="1">
      <selection activeCell="R39" sqref="R39"/>
      <pageMargins left="0.708661417322835" right="0.708661417322835" top="0.748031496062992" bottom="0.748031496062992" header="0.31496062992126" footer="0.31496062992126"/>
      <pageSetup paperSize="9" scale="92" firstPageNumber="0" fitToHeight="0" orientation="portrait" useFirstPageNumber="1"/>
      <headerFooter alignWithMargins="0">
        <oddHeader>&amp;C&amp;P</oddHeader>
      </headerFooter>
    </customSheetView>
    <customSheetView guid="{4837D77B-C401-4018-A777-ED8FA242E629}" zeroValues="0" fitToPage="1" hiddenColumns="1">
      <selection activeCell="J370" sqref="J370"/>
      <pageMargins left="0.708661417322835" right="0.708661417322835" top="0.748031496062992" bottom="0.748031496062992" header="0.31496062992126" footer="0.31496062992126"/>
      <pageSetup paperSize="9" scale="92" firstPageNumber="0" fitToHeight="0" orientation="portrait" useFirstPageNumber="1"/>
      <headerFooter alignWithMargins="0">
        <oddHeader>&amp;C&amp;P</oddHeader>
      </headerFooter>
    </customSheetView>
    <customSheetView guid="{47D04100-FABF-4D8C-9C0A-1DEC9335BC02}" zeroValues="0" fitToPage="1" hiddenColumns="1" topLeftCell="A348">
      <selection activeCell="D366" sqref="D366:G366"/>
      <pageMargins left="0.708661417322835" right="0.708661417322835" top="0.748031496062992" bottom="0.748031496062992" header="0.31496062992126" footer="0.31496062992126"/>
      <pageSetup paperSize="9" scale="92" firstPageNumber="0" fitToHeight="0" orientation="portrait" useFirstPageNumber="1"/>
      <headerFooter alignWithMargins="0">
        <oddHeader>&amp;C&amp;P</oddHeader>
      </headerFooter>
    </customSheetView>
    <customSheetView guid="{112AFAC2-77EA-44AA-BEEF-6812D11534CE}" zeroValues="0" fitToPage="1" hiddenColumns="1" topLeftCell="A332">
      <selection activeCell="I330" sqref="I330:L330"/>
      <pageMargins left="0.708661417322835" right="0.708661417322835" top="0.748031496062992" bottom="0.748031496062992" header="0.31496062992126" footer="0.31496062992126"/>
      <pageSetup paperSize="9" scale="92" firstPageNumber="0" fitToHeight="0" orientation="portrait" useFirstPageNumber="1"/>
      <headerFooter alignWithMargins="0">
        <oddHeader>&amp;C&amp;P</oddHeader>
      </headerFooter>
    </customSheetView>
    <customSheetView guid="{5FCAC33A-47AA-47EB-BE57-8622821F3718}" showPageBreaks="1" zeroValues="0" fitToPage="1" hiddenColumns="1" topLeftCell="A16">
      <selection activeCell="G42" sqref="G42"/>
      <pageMargins left="0.708661417322835" right="0.708661417322835" top="0.748031496062992" bottom="0.748031496062992" header="0.31496062992126" footer="0.31496062992126"/>
      <pageSetup paperSize="9" scale="92" firstPageNumber="0" fitToHeight="0" orientation="portrait" useFirstPageNumber="1"/>
      <headerFooter alignWithMargins="0">
        <oddHeader>&amp;C&amp;P</oddHeader>
      </headerFooter>
    </customSheetView>
    <customSheetView guid="{B9470AF3-226B-4213-A7B5-37AA221FCC86}" showPageBreaks="1" zeroValues="0" fitToPage="1" hiddenColumns="1">
      <selection activeCell="G74" sqref="G74"/>
      <pageMargins left="0.708661417322835" right="0.708661417322835" top="0.748031496062992" bottom="0.748031496062992" header="0.31496062992126" footer="0.31496062992126"/>
      <pageSetup paperSize="9" scale="92" firstPageNumber="0" fitToHeight="0" orientation="portrait" useFirstPageNumber="1"/>
      <headerFooter alignWithMargins="0">
        <oddHeader>&amp;C&amp;P</oddHeader>
      </headerFooter>
    </customSheetView>
    <customSheetView guid="{F677807F-46FD-43C6-BB8F-08ECC7636E03}" showPageBreaks="1" zeroValues="0" fitToPage="1" hiddenColumns="1">
      <selection activeCell="Q9" sqref="Q9"/>
      <pageMargins left="0.708661417322835" right="0.708661417322835" top="0.748031496062992" bottom="0.748031496062992" header="0.31496062992126" footer="0.31496062992126"/>
      <pageSetup paperSize="9" scale="92" firstPageNumber="0" fitToHeight="0" orientation="portrait" useFirstPageNumber="1"/>
      <headerFooter alignWithMargins="0">
        <oddHeader>&amp;C&amp;P</oddHeader>
      </headerFooter>
    </customSheetView>
    <customSheetView guid="{7A632666-DBD4-4CFF-BD05-66382BD6FB9E}" scale="150" showPageBreaks="1" zeroValues="0" fitToPage="1" hiddenColumns="1" topLeftCell="A370">
      <selection activeCell="H376" sqref="H376"/>
      <pageMargins left="0.708661417322835" right="0.708661417322835" top="0.748031496062992" bottom="0.748031496062992" header="0.31496062992126" footer="0.31496062992126"/>
      <pageSetup paperSize="9" scale="67" firstPageNumber="0" fitToHeight="0" orientation="portrait" useFirstPageNumber="1"/>
      <headerFooter alignWithMargins="0">
        <oddHeader>&amp;C&amp;P</oddHeader>
      </headerFooter>
    </customSheetView>
    <customSheetView guid="{57A1E72B-DFC1-4C5D-ABA7-C1A26EB31789}" scale="124" showPageBreaks="1" zeroValues="0" fitToPage="1" hiddenColumns="1" topLeftCell="D28">
      <selection activeCell="D1" sqref="$A1:$XFD1048576"/>
      <pageMargins left="0.708661417322835" right="0.708661417322835" top="0.748031496062992" bottom="0.748031496062992" header="0.31496062992126" footer="0.31496062992126"/>
      <pageSetup paperSize="9" scale="67" firstPageNumber="0" fitToHeight="0" orientation="portrait" useFirstPageNumber="1"/>
      <headerFooter alignWithMargins="0">
        <oddHeader>&amp;C&amp;P</oddHeader>
      </headerFooter>
    </customSheetView>
  </customSheetViews>
  <mergeCells count="22">
    <mergeCell ref="A10:L10"/>
    <mergeCell ref="G12:K12"/>
    <mergeCell ref="A13:L13"/>
    <mergeCell ref="G14:K14"/>
    <mergeCell ref="G15:K15"/>
    <mergeCell ref="B16:L16"/>
    <mergeCell ref="G18:K18"/>
    <mergeCell ref="G19:K19"/>
    <mergeCell ref="E21:K21"/>
    <mergeCell ref="A22:L22"/>
    <mergeCell ref="C26:I26"/>
    <mergeCell ref="G29:H29"/>
    <mergeCell ref="I31:J31"/>
    <mergeCell ref="A33:F33"/>
    <mergeCell ref="K371:L371"/>
    <mergeCell ref="D374:G374"/>
    <mergeCell ref="K374:L374"/>
    <mergeCell ref="G31:G32"/>
    <mergeCell ref="H31:H32"/>
    <mergeCell ref="K31:K32"/>
    <mergeCell ref="L31:L32"/>
    <mergeCell ref="A31:F32"/>
  </mergeCells>
  <pageMargins left="0.708661417322835" right="0.708661417322835" top="0.748031496062992" bottom="0.748031496062992" header="0.31496062992126" footer="0.31496062992126"/>
  <pageSetup paperSize="9" scale="90" firstPageNumber="0" fitToHeight="0" orientation="portrait" useFirstPageNumber="1"/>
  <headerFooter alignWithMargins="0">
    <oddHeader>&amp;C&amp;P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8"/>
  <sheetViews>
    <sheetView workbookViewId="0">
      <selection activeCell="J35" sqref="J35"/>
    </sheetView>
  </sheetViews>
  <sheetFormatPr defaultColWidth="9" defaultRowHeight="13.2" outlineLevelCol="6"/>
  <cols>
    <col min="1" max="2" width="2" customWidth="1"/>
    <col min="3" max="5" width="1.88888888888889" customWidth="1"/>
    <col min="6" max="6" width="2.66666666666667" customWidth="1"/>
    <col min="7" max="7" width="48.5555555555556" customWidth="1"/>
  </cols>
  <sheetData>
    <row r="1" spans="1:7">
      <c r="A1" s="1">
        <v>2</v>
      </c>
      <c r="B1" s="1">
        <v>1</v>
      </c>
      <c r="C1" s="2">
        <v>1</v>
      </c>
      <c r="D1" s="3"/>
      <c r="E1" s="1"/>
      <c r="F1" s="4"/>
      <c r="G1" s="2" t="s">
        <v>33</v>
      </c>
    </row>
    <row r="2" spans="1:7">
      <c r="A2" s="5">
        <v>2</v>
      </c>
      <c r="B2" s="1">
        <v>1</v>
      </c>
      <c r="C2" s="2">
        <v>1</v>
      </c>
      <c r="D2" s="3">
        <v>1</v>
      </c>
      <c r="E2" s="1"/>
      <c r="F2" s="4"/>
      <c r="G2" s="2" t="s">
        <v>33</v>
      </c>
    </row>
    <row r="3" spans="1:7">
      <c r="A3" s="5">
        <v>2</v>
      </c>
      <c r="B3" s="1">
        <v>1</v>
      </c>
      <c r="C3" s="2">
        <v>1</v>
      </c>
      <c r="D3" s="3">
        <v>1</v>
      </c>
      <c r="E3" s="1">
        <v>1</v>
      </c>
      <c r="F3" s="4"/>
      <c r="G3" s="2" t="s">
        <v>34</v>
      </c>
    </row>
    <row r="4" spans="1:7">
      <c r="A4" s="5">
        <v>2</v>
      </c>
      <c r="B4" s="1">
        <v>1</v>
      </c>
      <c r="C4" s="2">
        <v>1</v>
      </c>
      <c r="D4" s="3">
        <v>1</v>
      </c>
      <c r="E4" s="1">
        <v>1</v>
      </c>
      <c r="F4" s="4">
        <v>1</v>
      </c>
      <c r="G4" s="2" t="s">
        <v>35</v>
      </c>
    </row>
    <row r="5" spans="1:7">
      <c r="A5" s="5">
        <v>2</v>
      </c>
      <c r="B5" s="1">
        <v>1</v>
      </c>
      <c r="C5" s="2">
        <v>1</v>
      </c>
      <c r="D5" s="3">
        <v>1</v>
      </c>
      <c r="E5" s="1">
        <v>1</v>
      </c>
      <c r="F5" s="4">
        <v>2</v>
      </c>
      <c r="G5" s="2" t="s">
        <v>36</v>
      </c>
    </row>
    <row r="6" spans="1:7">
      <c r="A6" s="5">
        <v>2</v>
      </c>
      <c r="B6" s="1">
        <v>1</v>
      </c>
      <c r="C6" s="2">
        <v>2</v>
      </c>
      <c r="D6" s="3"/>
      <c r="E6" s="1"/>
      <c r="F6" s="4"/>
      <c r="G6" s="2" t="s">
        <v>37</v>
      </c>
    </row>
    <row r="7" spans="1:7">
      <c r="A7" s="5">
        <v>2</v>
      </c>
      <c r="B7" s="1">
        <v>1</v>
      </c>
      <c r="C7" s="2">
        <v>2</v>
      </c>
      <c r="D7" s="3">
        <v>1</v>
      </c>
      <c r="E7" s="1"/>
      <c r="F7" s="4"/>
      <c r="G7" s="2" t="s">
        <v>37</v>
      </c>
    </row>
    <row r="8" spans="1:7">
      <c r="A8" s="5">
        <v>2</v>
      </c>
      <c r="B8" s="1">
        <v>1</v>
      </c>
      <c r="C8" s="2">
        <v>2</v>
      </c>
      <c r="D8" s="3">
        <v>1</v>
      </c>
      <c r="E8" s="1">
        <v>1</v>
      </c>
      <c r="F8" s="4"/>
      <c r="G8" s="2" t="s">
        <v>37</v>
      </c>
    </row>
    <row r="9" spans="1:7">
      <c r="A9" s="5">
        <v>2</v>
      </c>
      <c r="B9" s="1">
        <v>1</v>
      </c>
      <c r="C9" s="2">
        <v>2</v>
      </c>
      <c r="D9" s="3">
        <v>1</v>
      </c>
      <c r="E9" s="1">
        <v>1</v>
      </c>
      <c r="F9" s="4">
        <v>1</v>
      </c>
      <c r="G9" s="2" t="s">
        <v>37</v>
      </c>
    </row>
    <row r="10" spans="1:7">
      <c r="A10" s="6">
        <v>2</v>
      </c>
      <c r="B10" s="7">
        <v>2</v>
      </c>
      <c r="C10" s="8"/>
      <c r="D10" s="9"/>
      <c r="E10" s="10"/>
      <c r="F10" s="11"/>
      <c r="G10" s="12" t="s">
        <v>711</v>
      </c>
    </row>
    <row r="11" spans="1:7">
      <c r="A11" s="5">
        <v>2</v>
      </c>
      <c r="B11" s="1">
        <v>2</v>
      </c>
      <c r="C11" s="2">
        <v>1</v>
      </c>
      <c r="D11" s="3"/>
      <c r="E11" s="1"/>
      <c r="F11" s="4"/>
      <c r="G11" s="2" t="s">
        <v>711</v>
      </c>
    </row>
    <row r="12" spans="1:7">
      <c r="A12" s="5">
        <v>2</v>
      </c>
      <c r="B12" s="1">
        <v>2</v>
      </c>
      <c r="C12" s="2">
        <v>1</v>
      </c>
      <c r="D12" s="3">
        <v>1</v>
      </c>
      <c r="E12" s="1"/>
      <c r="F12" s="4"/>
      <c r="G12" s="2" t="s">
        <v>711</v>
      </c>
    </row>
    <row r="13" spans="1:7">
      <c r="A13" s="13">
        <v>2</v>
      </c>
      <c r="B13" s="14">
        <v>2</v>
      </c>
      <c r="C13" s="15">
        <v>1</v>
      </c>
      <c r="D13" s="16">
        <v>1</v>
      </c>
      <c r="E13" s="14">
        <v>1</v>
      </c>
      <c r="F13" s="17"/>
      <c r="G13" s="2" t="s">
        <v>711</v>
      </c>
    </row>
    <row r="14" spans="1:7">
      <c r="A14" s="18">
        <v>2</v>
      </c>
      <c r="B14" s="19">
        <v>2</v>
      </c>
      <c r="C14" s="20">
        <v>1</v>
      </c>
      <c r="D14" s="21">
        <v>1</v>
      </c>
      <c r="E14" s="19">
        <v>1</v>
      </c>
      <c r="F14" s="22">
        <v>1</v>
      </c>
      <c r="G14" s="20" t="s">
        <v>572</v>
      </c>
    </row>
    <row r="15" spans="1:7">
      <c r="A15" s="18">
        <v>2</v>
      </c>
      <c r="B15" s="19">
        <v>2</v>
      </c>
      <c r="C15" s="20">
        <v>1</v>
      </c>
      <c r="D15" s="21">
        <v>1</v>
      </c>
      <c r="E15" s="19">
        <v>1</v>
      </c>
      <c r="F15" s="23">
        <v>2</v>
      </c>
      <c r="G15" s="20" t="s">
        <v>712</v>
      </c>
    </row>
    <row r="16" spans="1:7">
      <c r="A16" s="18">
        <v>2</v>
      </c>
      <c r="B16" s="19">
        <v>2</v>
      </c>
      <c r="C16" s="20">
        <v>1</v>
      </c>
      <c r="D16" s="21">
        <v>1</v>
      </c>
      <c r="E16" s="19">
        <v>1</v>
      </c>
      <c r="F16" s="23">
        <v>5</v>
      </c>
      <c r="G16" s="20" t="s">
        <v>713</v>
      </c>
    </row>
    <row r="17" spans="1:7">
      <c r="A17" s="18">
        <v>2</v>
      </c>
      <c r="B17" s="19">
        <v>2</v>
      </c>
      <c r="C17" s="20">
        <v>1</v>
      </c>
      <c r="D17" s="21">
        <v>1</v>
      </c>
      <c r="E17" s="19">
        <v>1</v>
      </c>
      <c r="F17" s="23">
        <v>6</v>
      </c>
      <c r="G17" s="20" t="s">
        <v>714</v>
      </c>
    </row>
    <row r="18" spans="1:7">
      <c r="A18" s="24">
        <v>2</v>
      </c>
      <c r="B18" s="25">
        <v>2</v>
      </c>
      <c r="C18" s="26">
        <v>1</v>
      </c>
      <c r="D18" s="27">
        <v>1</v>
      </c>
      <c r="E18" s="25">
        <v>1</v>
      </c>
      <c r="F18" s="28">
        <v>7</v>
      </c>
      <c r="G18" s="26" t="s">
        <v>715</v>
      </c>
    </row>
    <row r="19" spans="1:7">
      <c r="A19" s="18">
        <v>2</v>
      </c>
      <c r="B19" s="19">
        <v>2</v>
      </c>
      <c r="C19" s="20">
        <v>1</v>
      </c>
      <c r="D19" s="21">
        <v>1</v>
      </c>
      <c r="E19" s="19">
        <v>1</v>
      </c>
      <c r="F19" s="23">
        <v>11</v>
      </c>
      <c r="G19" s="20" t="s">
        <v>577</v>
      </c>
    </row>
    <row r="20" spans="1:7">
      <c r="A20" s="29">
        <v>2</v>
      </c>
      <c r="B20" s="30">
        <v>2</v>
      </c>
      <c r="C20" s="31">
        <v>1</v>
      </c>
      <c r="D20" s="31">
        <v>1</v>
      </c>
      <c r="E20" s="31">
        <v>1</v>
      </c>
      <c r="F20" s="32">
        <v>12</v>
      </c>
      <c r="G20" s="31" t="s">
        <v>578</v>
      </c>
    </row>
    <row r="21" spans="1:7">
      <c r="A21" s="18">
        <v>2</v>
      </c>
      <c r="B21" s="19">
        <v>2</v>
      </c>
      <c r="C21" s="20">
        <v>1</v>
      </c>
      <c r="D21" s="20">
        <v>1</v>
      </c>
      <c r="E21" s="20">
        <v>1</v>
      </c>
      <c r="F21" s="23">
        <v>14</v>
      </c>
      <c r="G21" s="33" t="s">
        <v>579</v>
      </c>
    </row>
    <row r="22" spans="1:7">
      <c r="A22" s="18">
        <v>2</v>
      </c>
      <c r="B22" s="19">
        <v>2</v>
      </c>
      <c r="C22" s="20">
        <v>1</v>
      </c>
      <c r="D22" s="20">
        <v>1</v>
      </c>
      <c r="E22" s="20">
        <v>1</v>
      </c>
      <c r="F22" s="23">
        <v>15</v>
      </c>
      <c r="G22" s="20" t="s">
        <v>716</v>
      </c>
    </row>
    <row r="23" spans="1:7">
      <c r="A23" s="18">
        <v>2</v>
      </c>
      <c r="B23" s="19">
        <v>2</v>
      </c>
      <c r="C23" s="20">
        <v>1</v>
      </c>
      <c r="D23" s="20">
        <v>1</v>
      </c>
      <c r="E23" s="20">
        <v>1</v>
      </c>
      <c r="F23" s="23">
        <v>16</v>
      </c>
      <c r="G23" s="20" t="s">
        <v>581</v>
      </c>
    </row>
    <row r="24" spans="1:7">
      <c r="A24" s="18">
        <v>2</v>
      </c>
      <c r="B24" s="19">
        <v>2</v>
      </c>
      <c r="C24" s="20">
        <v>1</v>
      </c>
      <c r="D24" s="20">
        <v>1</v>
      </c>
      <c r="E24" s="20">
        <v>1</v>
      </c>
      <c r="F24" s="23">
        <v>17</v>
      </c>
      <c r="G24" s="20" t="s">
        <v>717</v>
      </c>
    </row>
    <row r="25" spans="1:7">
      <c r="A25" s="18">
        <v>2</v>
      </c>
      <c r="B25" s="19">
        <v>2</v>
      </c>
      <c r="C25" s="20">
        <v>1</v>
      </c>
      <c r="D25" s="20">
        <v>1</v>
      </c>
      <c r="E25" s="20">
        <v>1</v>
      </c>
      <c r="F25" s="23">
        <v>20</v>
      </c>
      <c r="G25" s="20" t="s">
        <v>718</v>
      </c>
    </row>
    <row r="26" spans="1:7">
      <c r="A26" s="18">
        <v>2</v>
      </c>
      <c r="B26" s="19">
        <v>2</v>
      </c>
      <c r="C26" s="20">
        <v>1</v>
      </c>
      <c r="D26" s="20">
        <v>1</v>
      </c>
      <c r="E26" s="20">
        <v>1</v>
      </c>
      <c r="F26" s="23">
        <v>21</v>
      </c>
      <c r="G26" s="20" t="s">
        <v>719</v>
      </c>
    </row>
    <row r="27" spans="1:7">
      <c r="A27" s="18">
        <v>2</v>
      </c>
      <c r="B27" s="19">
        <v>2</v>
      </c>
      <c r="C27" s="20">
        <v>1</v>
      </c>
      <c r="D27" s="20">
        <v>1</v>
      </c>
      <c r="E27" s="20">
        <v>1</v>
      </c>
      <c r="F27" s="23">
        <v>22</v>
      </c>
      <c r="G27" s="20" t="s">
        <v>585</v>
      </c>
    </row>
    <row r="28" spans="1:7">
      <c r="A28" s="18">
        <v>2</v>
      </c>
      <c r="B28" s="19">
        <v>2</v>
      </c>
      <c r="C28" s="20">
        <v>1</v>
      </c>
      <c r="D28" s="20">
        <v>1</v>
      </c>
      <c r="E28" s="20">
        <v>1</v>
      </c>
      <c r="F28" s="23">
        <v>23</v>
      </c>
      <c r="G28" s="20" t="s">
        <v>365</v>
      </c>
    </row>
    <row r="29" spans="1:7">
      <c r="A29" s="18">
        <v>2</v>
      </c>
      <c r="B29" s="19">
        <v>2</v>
      </c>
      <c r="C29" s="20">
        <v>1</v>
      </c>
      <c r="D29" s="20">
        <v>1</v>
      </c>
      <c r="E29" s="20">
        <v>1</v>
      </c>
      <c r="F29" s="23">
        <v>30</v>
      </c>
      <c r="G29" s="20" t="s">
        <v>720</v>
      </c>
    </row>
    <row r="30" spans="1:7">
      <c r="A30" s="34">
        <v>2</v>
      </c>
      <c r="B30" s="35">
        <v>3</v>
      </c>
      <c r="C30" s="12"/>
      <c r="D30" s="8"/>
      <c r="E30" s="8"/>
      <c r="F30" s="11"/>
      <c r="G30" s="36" t="s">
        <v>587</v>
      </c>
    </row>
    <row r="31" spans="1:7">
      <c r="A31" s="5">
        <v>2</v>
      </c>
      <c r="B31" s="1">
        <v>3</v>
      </c>
      <c r="C31" s="2">
        <v>1</v>
      </c>
      <c r="D31" s="2"/>
      <c r="E31" s="2"/>
      <c r="F31" s="4"/>
      <c r="G31" s="2" t="s">
        <v>58</v>
      </c>
    </row>
    <row r="32" spans="1:7">
      <c r="A32" s="5">
        <v>2</v>
      </c>
      <c r="B32" s="1">
        <v>3</v>
      </c>
      <c r="C32" s="2">
        <v>1</v>
      </c>
      <c r="D32" s="2">
        <v>1</v>
      </c>
      <c r="E32" s="2"/>
      <c r="F32" s="4"/>
      <c r="G32" s="2" t="s">
        <v>588</v>
      </c>
    </row>
    <row r="33" spans="1:7">
      <c r="A33" s="5">
        <v>2</v>
      </c>
      <c r="B33" s="1">
        <v>3</v>
      </c>
      <c r="C33" s="2">
        <v>1</v>
      </c>
      <c r="D33" s="2">
        <v>1</v>
      </c>
      <c r="E33" s="2">
        <v>1</v>
      </c>
      <c r="F33" s="4"/>
      <c r="G33" s="2" t="s">
        <v>588</v>
      </c>
    </row>
    <row r="34" spans="1:7">
      <c r="A34" s="18">
        <v>2</v>
      </c>
      <c r="B34" s="19">
        <v>3</v>
      </c>
      <c r="C34" s="20">
        <v>1</v>
      </c>
      <c r="D34" s="20">
        <v>1</v>
      </c>
      <c r="E34" s="20">
        <v>1</v>
      </c>
      <c r="F34" s="23">
        <v>1</v>
      </c>
      <c r="G34" s="20" t="s">
        <v>60</v>
      </c>
    </row>
    <row r="35" spans="1:7">
      <c r="A35" s="18">
        <v>2</v>
      </c>
      <c r="B35" s="25">
        <v>3</v>
      </c>
      <c r="C35" s="26">
        <v>1</v>
      </c>
      <c r="D35" s="26">
        <v>1</v>
      </c>
      <c r="E35" s="26">
        <v>1</v>
      </c>
      <c r="F35" s="28">
        <v>2</v>
      </c>
      <c r="G35" s="26" t="s">
        <v>61</v>
      </c>
    </row>
    <row r="36" spans="1:7">
      <c r="A36" s="19">
        <v>2</v>
      </c>
      <c r="B36" s="20">
        <v>3</v>
      </c>
      <c r="C36" s="20">
        <v>1</v>
      </c>
      <c r="D36" s="20">
        <v>1</v>
      </c>
      <c r="E36" s="20">
        <v>1</v>
      </c>
      <c r="F36" s="23">
        <v>3</v>
      </c>
      <c r="G36" s="20" t="s">
        <v>62</v>
      </c>
    </row>
    <row r="37" ht="26.4" spans="1:7">
      <c r="A37" s="10">
        <v>2</v>
      </c>
      <c r="B37" s="8">
        <v>3</v>
      </c>
      <c r="C37" s="8">
        <v>1</v>
      </c>
      <c r="D37" s="8">
        <v>2</v>
      </c>
      <c r="E37" s="8"/>
      <c r="F37" s="11"/>
      <c r="G37" s="8" t="s">
        <v>589</v>
      </c>
    </row>
    <row r="38" ht="26.4" spans="1:7">
      <c r="A38" s="14">
        <v>2</v>
      </c>
      <c r="B38" s="15">
        <v>3</v>
      </c>
      <c r="C38" s="15">
        <v>1</v>
      </c>
      <c r="D38" s="15">
        <v>2</v>
      </c>
      <c r="E38" s="15">
        <v>1</v>
      </c>
      <c r="F38" s="17"/>
      <c r="G38" s="8" t="s">
        <v>589</v>
      </c>
    </row>
    <row r="39" spans="1:7">
      <c r="A39" s="19">
        <v>2</v>
      </c>
      <c r="B39" s="20">
        <v>3</v>
      </c>
      <c r="C39" s="20">
        <v>1</v>
      </c>
      <c r="D39" s="20">
        <v>2</v>
      </c>
      <c r="E39" s="20">
        <v>1</v>
      </c>
      <c r="F39" s="23">
        <v>1</v>
      </c>
      <c r="G39" s="19" t="s">
        <v>60</v>
      </c>
    </row>
    <row r="40" spans="1:7">
      <c r="A40" s="19">
        <v>2</v>
      </c>
      <c r="B40" s="20">
        <v>3</v>
      </c>
      <c r="C40" s="20">
        <v>1</v>
      </c>
      <c r="D40" s="20">
        <v>2</v>
      </c>
      <c r="E40" s="20">
        <v>1</v>
      </c>
      <c r="F40" s="23">
        <v>2</v>
      </c>
      <c r="G40" s="19" t="s">
        <v>61</v>
      </c>
    </row>
    <row r="41" spans="1:7">
      <c r="A41" s="19">
        <v>2</v>
      </c>
      <c r="B41" s="20">
        <v>3</v>
      </c>
      <c r="C41" s="20">
        <v>1</v>
      </c>
      <c r="D41" s="20">
        <v>2</v>
      </c>
      <c r="E41" s="20">
        <v>1</v>
      </c>
      <c r="F41" s="23">
        <v>3</v>
      </c>
      <c r="G41" s="19" t="s">
        <v>62</v>
      </c>
    </row>
    <row r="42" spans="1:7">
      <c r="A42" s="1">
        <v>2</v>
      </c>
      <c r="B42" s="2">
        <v>3</v>
      </c>
      <c r="C42" s="2">
        <v>1</v>
      </c>
      <c r="D42" s="2">
        <v>3</v>
      </c>
      <c r="E42" s="2"/>
      <c r="F42" s="4"/>
      <c r="G42" s="1" t="s">
        <v>721</v>
      </c>
    </row>
    <row r="43" spans="1:7">
      <c r="A43" s="1">
        <v>2</v>
      </c>
      <c r="B43" s="2">
        <v>3</v>
      </c>
      <c r="C43" s="2">
        <v>1</v>
      </c>
      <c r="D43" s="2">
        <v>3</v>
      </c>
      <c r="E43" s="2">
        <v>1</v>
      </c>
      <c r="F43" s="4"/>
      <c r="G43" s="1" t="s">
        <v>722</v>
      </c>
    </row>
    <row r="44" spans="1:7">
      <c r="A44" s="25">
        <v>2</v>
      </c>
      <c r="B44" s="26">
        <v>3</v>
      </c>
      <c r="C44" s="26">
        <v>1</v>
      </c>
      <c r="D44" s="26">
        <v>3</v>
      </c>
      <c r="E44" s="26">
        <v>1</v>
      </c>
      <c r="F44" s="28">
        <v>1</v>
      </c>
      <c r="G44" s="25" t="s">
        <v>592</v>
      </c>
    </row>
    <row r="45" spans="1:7">
      <c r="A45" s="19">
        <v>2</v>
      </c>
      <c r="B45" s="20">
        <v>3</v>
      </c>
      <c r="C45" s="20">
        <v>1</v>
      </c>
      <c r="D45" s="20">
        <v>3</v>
      </c>
      <c r="E45" s="20">
        <v>1</v>
      </c>
      <c r="F45" s="23">
        <v>2</v>
      </c>
      <c r="G45" s="19" t="s">
        <v>593</v>
      </c>
    </row>
    <row r="46" spans="1:7">
      <c r="A46" s="25">
        <v>2</v>
      </c>
      <c r="B46" s="26">
        <v>3</v>
      </c>
      <c r="C46" s="26">
        <v>1</v>
      </c>
      <c r="D46" s="26">
        <v>3</v>
      </c>
      <c r="E46" s="26">
        <v>1</v>
      </c>
      <c r="F46" s="28">
        <v>3</v>
      </c>
      <c r="G46" s="25" t="s">
        <v>594</v>
      </c>
    </row>
    <row r="47" spans="1:7">
      <c r="A47" s="25">
        <v>2</v>
      </c>
      <c r="B47" s="26">
        <v>3</v>
      </c>
      <c r="C47" s="26">
        <v>2</v>
      </c>
      <c r="D47" s="26"/>
      <c r="E47" s="26"/>
      <c r="F47" s="28"/>
      <c r="G47" s="25" t="s">
        <v>595</v>
      </c>
    </row>
    <row r="48" spans="1:7">
      <c r="A48" s="25">
        <v>2</v>
      </c>
      <c r="B48" s="26">
        <v>3</v>
      </c>
      <c r="C48" s="26">
        <v>2</v>
      </c>
      <c r="D48" s="26">
        <v>1</v>
      </c>
      <c r="E48" s="26"/>
      <c r="F48" s="28"/>
      <c r="G48" s="25" t="s">
        <v>595</v>
      </c>
    </row>
    <row r="49" spans="1:7">
      <c r="A49" s="25">
        <v>2</v>
      </c>
      <c r="B49" s="26">
        <v>3</v>
      </c>
      <c r="C49" s="26">
        <v>2</v>
      </c>
      <c r="D49" s="26">
        <v>1</v>
      </c>
      <c r="E49" s="26">
        <v>1</v>
      </c>
      <c r="F49" s="28"/>
      <c r="G49" s="25" t="s">
        <v>595</v>
      </c>
    </row>
    <row r="50" spans="1:7">
      <c r="A50" s="25">
        <v>2</v>
      </c>
      <c r="B50" s="26">
        <v>3</v>
      </c>
      <c r="C50" s="26">
        <v>2</v>
      </c>
      <c r="D50" s="26">
        <v>1</v>
      </c>
      <c r="E50" s="26">
        <v>1</v>
      </c>
      <c r="F50" s="28">
        <v>1</v>
      </c>
      <c r="G50" s="25" t="s">
        <v>595</v>
      </c>
    </row>
    <row r="51" spans="1:7">
      <c r="A51" s="37">
        <v>2</v>
      </c>
      <c r="B51" s="38">
        <v>4</v>
      </c>
      <c r="C51" s="38"/>
      <c r="D51" s="38"/>
      <c r="E51" s="38"/>
      <c r="F51" s="39"/>
      <c r="G51" s="37" t="s">
        <v>70</v>
      </c>
    </row>
    <row r="52" spans="1:7">
      <c r="A52" s="1">
        <v>2</v>
      </c>
      <c r="B52" s="2">
        <v>4</v>
      </c>
      <c r="C52" s="2">
        <v>1</v>
      </c>
      <c r="D52" s="2"/>
      <c r="E52" s="2"/>
      <c r="F52" s="4"/>
      <c r="G52" s="1" t="s">
        <v>71</v>
      </c>
    </row>
    <row r="53" spans="1:7">
      <c r="A53" s="1">
        <v>2</v>
      </c>
      <c r="B53" s="2">
        <v>4</v>
      </c>
      <c r="C53" s="2">
        <v>1</v>
      </c>
      <c r="D53" s="2">
        <v>1</v>
      </c>
      <c r="E53" s="2"/>
      <c r="F53" s="4"/>
      <c r="G53" s="1" t="s">
        <v>71</v>
      </c>
    </row>
    <row r="54" spans="1:7">
      <c r="A54" s="1">
        <v>2</v>
      </c>
      <c r="B54" s="2">
        <v>4</v>
      </c>
      <c r="C54" s="2">
        <v>1</v>
      </c>
      <c r="D54" s="2">
        <v>1</v>
      </c>
      <c r="E54" s="2">
        <v>1</v>
      </c>
      <c r="F54" s="4"/>
      <c r="G54" s="1" t="s">
        <v>71</v>
      </c>
    </row>
    <row r="55" spans="1:7">
      <c r="A55" s="19">
        <v>2</v>
      </c>
      <c r="B55" s="20">
        <v>4</v>
      </c>
      <c r="C55" s="20">
        <v>1</v>
      </c>
      <c r="D55" s="20">
        <v>1</v>
      </c>
      <c r="E55" s="20">
        <v>1</v>
      </c>
      <c r="F55" s="23">
        <v>1</v>
      </c>
      <c r="G55" s="19" t="s">
        <v>72</v>
      </c>
    </row>
    <row r="56" spans="1:7">
      <c r="A56" s="19">
        <v>2</v>
      </c>
      <c r="B56" s="19">
        <v>4</v>
      </c>
      <c r="C56" s="19">
        <v>1</v>
      </c>
      <c r="D56" s="20">
        <v>1</v>
      </c>
      <c r="E56" s="20">
        <v>1</v>
      </c>
      <c r="F56" s="40">
        <v>2</v>
      </c>
      <c r="G56" s="21" t="s">
        <v>73</v>
      </c>
    </row>
    <row r="57" spans="1:7">
      <c r="A57" s="19">
        <v>2</v>
      </c>
      <c r="B57" s="20">
        <v>4</v>
      </c>
      <c r="C57" s="19">
        <v>1</v>
      </c>
      <c r="D57" s="20">
        <v>1</v>
      </c>
      <c r="E57" s="20">
        <v>1</v>
      </c>
      <c r="F57" s="40">
        <v>3</v>
      </c>
      <c r="G57" s="21" t="s">
        <v>74</v>
      </c>
    </row>
    <row r="58" spans="1:7">
      <c r="A58" s="37">
        <v>2</v>
      </c>
      <c r="B58" s="38">
        <v>5</v>
      </c>
      <c r="C58" s="37"/>
      <c r="D58" s="38"/>
      <c r="E58" s="38"/>
      <c r="F58" s="41"/>
      <c r="G58" s="42" t="s">
        <v>75</v>
      </c>
    </row>
    <row r="59" spans="1:7">
      <c r="A59" s="10">
        <v>2</v>
      </c>
      <c r="B59" s="8">
        <v>5</v>
      </c>
      <c r="C59" s="10">
        <v>1</v>
      </c>
      <c r="D59" s="8"/>
      <c r="E59" s="8"/>
      <c r="F59" s="43"/>
      <c r="G59" s="9" t="s">
        <v>76</v>
      </c>
    </row>
    <row r="60" spans="1:7">
      <c r="A60" s="1">
        <v>2</v>
      </c>
      <c r="B60" s="2">
        <v>5</v>
      </c>
      <c r="C60" s="1">
        <v>1</v>
      </c>
      <c r="D60" s="2">
        <v>1</v>
      </c>
      <c r="E60" s="2"/>
      <c r="F60" s="44"/>
      <c r="G60" s="3" t="s">
        <v>76</v>
      </c>
    </row>
    <row r="61" spans="1:7">
      <c r="A61" s="1">
        <v>2</v>
      </c>
      <c r="B61" s="2">
        <v>5</v>
      </c>
      <c r="C61" s="1">
        <v>1</v>
      </c>
      <c r="D61" s="2">
        <v>1</v>
      </c>
      <c r="E61" s="2">
        <v>1</v>
      </c>
      <c r="F61" s="44"/>
      <c r="G61" s="3" t="s">
        <v>76</v>
      </c>
    </row>
    <row r="62" spans="1:7">
      <c r="A62" s="1">
        <v>2</v>
      </c>
      <c r="B62" s="2">
        <v>5</v>
      </c>
      <c r="C62" s="1">
        <v>1</v>
      </c>
      <c r="D62" s="2">
        <v>1</v>
      </c>
      <c r="E62" s="2">
        <v>1</v>
      </c>
      <c r="F62" s="44">
        <v>1</v>
      </c>
      <c r="G62" s="3" t="s">
        <v>596</v>
      </c>
    </row>
    <row r="63" spans="1:7">
      <c r="A63" s="19">
        <v>2</v>
      </c>
      <c r="B63" s="20">
        <v>5</v>
      </c>
      <c r="C63" s="19">
        <v>1</v>
      </c>
      <c r="D63" s="20">
        <v>1</v>
      </c>
      <c r="E63" s="20">
        <v>1</v>
      </c>
      <c r="F63" s="40">
        <v>2</v>
      </c>
      <c r="G63" s="21" t="s">
        <v>597</v>
      </c>
    </row>
    <row r="64" spans="1:7">
      <c r="A64" s="1">
        <v>2</v>
      </c>
      <c r="B64" s="2">
        <v>5</v>
      </c>
      <c r="C64" s="1">
        <v>2</v>
      </c>
      <c r="D64" s="2"/>
      <c r="E64" s="2"/>
      <c r="F64" s="44"/>
      <c r="G64" s="3" t="s">
        <v>79</v>
      </c>
    </row>
    <row r="65" spans="1:7">
      <c r="A65" s="5">
        <v>2</v>
      </c>
      <c r="B65" s="1">
        <v>5</v>
      </c>
      <c r="C65" s="2">
        <v>2</v>
      </c>
      <c r="D65" s="3">
        <v>1</v>
      </c>
      <c r="E65" s="1"/>
      <c r="F65" s="44"/>
      <c r="G65" s="2" t="s">
        <v>79</v>
      </c>
    </row>
    <row r="66" spans="1:7">
      <c r="A66" s="5">
        <v>2</v>
      </c>
      <c r="B66" s="1">
        <v>5</v>
      </c>
      <c r="C66" s="2">
        <v>2</v>
      </c>
      <c r="D66" s="3">
        <v>1</v>
      </c>
      <c r="E66" s="1">
        <v>1</v>
      </c>
      <c r="F66" s="44"/>
      <c r="G66" s="2" t="s">
        <v>79</v>
      </c>
    </row>
    <row r="67" spans="1:7">
      <c r="A67" s="18">
        <v>2</v>
      </c>
      <c r="B67" s="19">
        <v>5</v>
      </c>
      <c r="C67" s="20">
        <v>2</v>
      </c>
      <c r="D67" s="21">
        <v>1</v>
      </c>
      <c r="E67" s="19">
        <v>1</v>
      </c>
      <c r="F67" s="40">
        <v>1</v>
      </c>
      <c r="G67" s="20" t="s">
        <v>598</v>
      </c>
    </row>
    <row r="68" spans="1:7">
      <c r="A68" s="18">
        <v>2</v>
      </c>
      <c r="B68" s="19">
        <v>5</v>
      </c>
      <c r="C68" s="20">
        <v>2</v>
      </c>
      <c r="D68" s="21">
        <v>1</v>
      </c>
      <c r="E68" s="19">
        <v>1</v>
      </c>
      <c r="F68" s="40">
        <v>2</v>
      </c>
      <c r="G68" s="20" t="s">
        <v>599</v>
      </c>
    </row>
    <row r="69" spans="1:7">
      <c r="A69" s="5">
        <v>2</v>
      </c>
      <c r="B69" s="1">
        <v>5</v>
      </c>
      <c r="C69" s="2">
        <v>3</v>
      </c>
      <c r="D69" s="3"/>
      <c r="E69" s="1"/>
      <c r="F69" s="44"/>
      <c r="G69" s="2" t="s">
        <v>600</v>
      </c>
    </row>
    <row r="70" ht="26.4" spans="1:7">
      <c r="A70" s="5">
        <v>2</v>
      </c>
      <c r="B70" s="1">
        <v>5</v>
      </c>
      <c r="C70" s="2">
        <v>3</v>
      </c>
      <c r="D70" s="3">
        <v>1</v>
      </c>
      <c r="E70" s="1"/>
      <c r="F70" s="44"/>
      <c r="G70" s="2" t="s">
        <v>601</v>
      </c>
    </row>
    <row r="71" ht="26.4" spans="1:7">
      <c r="A71" s="13">
        <v>2</v>
      </c>
      <c r="B71" s="14">
        <v>5</v>
      </c>
      <c r="C71" s="15">
        <v>3</v>
      </c>
      <c r="D71" s="16">
        <v>1</v>
      </c>
      <c r="E71" s="14">
        <v>1</v>
      </c>
      <c r="F71" s="45"/>
      <c r="G71" s="15" t="s">
        <v>601</v>
      </c>
    </row>
    <row r="72" ht="26.4" spans="1:7">
      <c r="A72" s="18">
        <v>2</v>
      </c>
      <c r="B72" s="19">
        <v>5</v>
      </c>
      <c r="C72" s="20">
        <v>3</v>
      </c>
      <c r="D72" s="21">
        <v>1</v>
      </c>
      <c r="E72" s="19">
        <v>1</v>
      </c>
      <c r="F72" s="40">
        <v>1</v>
      </c>
      <c r="G72" s="20" t="s">
        <v>601</v>
      </c>
    </row>
    <row r="73" spans="1:7">
      <c r="A73" s="29">
        <v>2</v>
      </c>
      <c r="B73" s="46">
        <v>5</v>
      </c>
      <c r="C73" s="47">
        <v>3</v>
      </c>
      <c r="D73" s="48">
        <v>1</v>
      </c>
      <c r="E73" s="46">
        <v>1</v>
      </c>
      <c r="F73" s="49">
        <v>2</v>
      </c>
      <c r="G73" s="47" t="s">
        <v>602</v>
      </c>
    </row>
    <row r="74" spans="1:7">
      <c r="A74" s="29">
        <v>2</v>
      </c>
      <c r="B74" s="46">
        <v>5</v>
      </c>
      <c r="C74" s="47">
        <v>3</v>
      </c>
      <c r="D74" s="48">
        <v>2</v>
      </c>
      <c r="E74" s="46"/>
      <c r="F74" s="49"/>
      <c r="G74" s="47" t="s">
        <v>242</v>
      </c>
    </row>
    <row r="75" spans="1:7">
      <c r="A75" s="29">
        <v>2</v>
      </c>
      <c r="B75" s="46">
        <v>5</v>
      </c>
      <c r="C75" s="47">
        <v>3</v>
      </c>
      <c r="D75" s="48">
        <v>2</v>
      </c>
      <c r="E75" s="46">
        <v>1</v>
      </c>
      <c r="F75" s="49"/>
      <c r="G75" s="47" t="s">
        <v>242</v>
      </c>
    </row>
    <row r="76" spans="1:7">
      <c r="A76" s="29">
        <v>2</v>
      </c>
      <c r="B76" s="46">
        <v>5</v>
      </c>
      <c r="C76" s="47">
        <v>3</v>
      </c>
      <c r="D76" s="48">
        <v>2</v>
      </c>
      <c r="E76" s="46">
        <v>1</v>
      </c>
      <c r="F76" s="49">
        <v>1</v>
      </c>
      <c r="G76" s="47" t="s">
        <v>242</v>
      </c>
    </row>
    <row r="77" spans="1:7">
      <c r="A77" s="29">
        <v>2</v>
      </c>
      <c r="B77" s="46">
        <v>5</v>
      </c>
      <c r="C77" s="47">
        <v>3</v>
      </c>
      <c r="D77" s="48">
        <v>2</v>
      </c>
      <c r="E77" s="46">
        <v>1</v>
      </c>
      <c r="F77" s="49">
        <v>2</v>
      </c>
      <c r="G77" s="47" t="s">
        <v>243</v>
      </c>
    </row>
    <row r="78" spans="1:7">
      <c r="A78" s="50">
        <v>2</v>
      </c>
      <c r="B78" s="37">
        <v>6</v>
      </c>
      <c r="C78" s="38"/>
      <c r="D78" s="42"/>
      <c r="E78" s="37"/>
      <c r="F78" s="41"/>
      <c r="G78" s="51" t="s">
        <v>81</v>
      </c>
    </row>
    <row r="79" spans="1:7">
      <c r="A79" s="13">
        <v>2</v>
      </c>
      <c r="B79" s="14">
        <v>6</v>
      </c>
      <c r="C79" s="15">
        <v>1</v>
      </c>
      <c r="D79" s="16"/>
      <c r="E79" s="14"/>
      <c r="F79" s="45"/>
      <c r="G79" s="15" t="s">
        <v>82</v>
      </c>
    </row>
    <row r="80" spans="1:7">
      <c r="A80" s="5">
        <v>2</v>
      </c>
      <c r="B80" s="1">
        <v>6</v>
      </c>
      <c r="C80" s="2">
        <v>1</v>
      </c>
      <c r="D80" s="3">
        <v>1</v>
      </c>
      <c r="E80" s="1"/>
      <c r="F80" s="44"/>
      <c r="G80" s="2" t="s">
        <v>82</v>
      </c>
    </row>
    <row r="81" spans="1:7">
      <c r="A81" s="5">
        <v>2</v>
      </c>
      <c r="B81" s="1">
        <v>6</v>
      </c>
      <c r="C81" s="2">
        <v>1</v>
      </c>
      <c r="D81" s="3">
        <v>1</v>
      </c>
      <c r="E81" s="1">
        <v>1</v>
      </c>
      <c r="F81" s="44"/>
      <c r="G81" s="2" t="s">
        <v>82</v>
      </c>
    </row>
    <row r="82" spans="1:7">
      <c r="A82" s="5">
        <v>2</v>
      </c>
      <c r="B82" s="1">
        <v>6</v>
      </c>
      <c r="C82" s="2">
        <v>1</v>
      </c>
      <c r="D82" s="3">
        <v>1</v>
      </c>
      <c r="E82" s="1">
        <v>1</v>
      </c>
      <c r="F82" s="44">
        <v>1</v>
      </c>
      <c r="G82" s="2" t="s">
        <v>83</v>
      </c>
    </row>
    <row r="83" spans="1:7">
      <c r="A83" s="52">
        <v>2</v>
      </c>
      <c r="B83" s="10">
        <v>6</v>
      </c>
      <c r="C83" s="8">
        <v>1</v>
      </c>
      <c r="D83" s="9">
        <v>1</v>
      </c>
      <c r="E83" s="10">
        <v>1</v>
      </c>
      <c r="F83" s="43">
        <v>2</v>
      </c>
      <c r="G83" s="8" t="s">
        <v>84</v>
      </c>
    </row>
    <row r="84" spans="1:7">
      <c r="A84" s="5">
        <v>2</v>
      </c>
      <c r="B84" s="1">
        <v>6</v>
      </c>
      <c r="C84" s="2">
        <v>2</v>
      </c>
      <c r="D84" s="3"/>
      <c r="E84" s="1"/>
      <c r="F84" s="44"/>
      <c r="G84" s="2" t="s">
        <v>603</v>
      </c>
    </row>
    <row r="85" spans="1:7">
      <c r="A85" s="5">
        <v>2</v>
      </c>
      <c r="B85" s="1">
        <v>6</v>
      </c>
      <c r="C85" s="2">
        <v>2</v>
      </c>
      <c r="D85" s="3">
        <v>1</v>
      </c>
      <c r="E85" s="1"/>
      <c r="F85" s="44"/>
      <c r="G85" s="2" t="s">
        <v>603</v>
      </c>
    </row>
    <row r="86" spans="1:7">
      <c r="A86" s="5">
        <v>2</v>
      </c>
      <c r="B86" s="1">
        <v>6</v>
      </c>
      <c r="C86" s="2">
        <v>2</v>
      </c>
      <c r="D86" s="3">
        <v>1</v>
      </c>
      <c r="E86" s="1">
        <v>1</v>
      </c>
      <c r="F86" s="44"/>
      <c r="G86" s="2" t="s">
        <v>603</v>
      </c>
    </row>
    <row r="87" spans="1:7">
      <c r="A87" s="5">
        <v>2</v>
      </c>
      <c r="B87" s="1">
        <v>6</v>
      </c>
      <c r="C87" s="2">
        <v>2</v>
      </c>
      <c r="D87" s="3">
        <v>1</v>
      </c>
      <c r="E87" s="1">
        <v>1</v>
      </c>
      <c r="F87" s="44">
        <v>1</v>
      </c>
      <c r="G87" s="2" t="s">
        <v>603</v>
      </c>
    </row>
    <row r="88" spans="1:7">
      <c r="A88" s="52">
        <v>2</v>
      </c>
      <c r="B88" s="10">
        <v>6</v>
      </c>
      <c r="C88" s="8">
        <v>3</v>
      </c>
      <c r="D88" s="9"/>
      <c r="E88" s="10"/>
      <c r="F88" s="43"/>
      <c r="G88" s="8" t="s">
        <v>86</v>
      </c>
    </row>
    <row r="89" spans="1:7">
      <c r="A89" s="5">
        <v>2</v>
      </c>
      <c r="B89" s="1">
        <v>6</v>
      </c>
      <c r="C89" s="2">
        <v>3</v>
      </c>
      <c r="D89" s="3">
        <v>1</v>
      </c>
      <c r="E89" s="1"/>
      <c r="F89" s="44"/>
      <c r="G89" s="2" t="s">
        <v>86</v>
      </c>
    </row>
    <row r="90" spans="1:7">
      <c r="A90" s="5">
        <v>2</v>
      </c>
      <c r="B90" s="1">
        <v>6</v>
      </c>
      <c r="C90" s="2">
        <v>3</v>
      </c>
      <c r="D90" s="3">
        <v>1</v>
      </c>
      <c r="E90" s="1">
        <v>1</v>
      </c>
      <c r="F90" s="44"/>
      <c r="G90" s="2" t="s">
        <v>86</v>
      </c>
    </row>
    <row r="91" spans="1:7">
      <c r="A91" s="5">
        <v>2</v>
      </c>
      <c r="B91" s="1">
        <v>6</v>
      </c>
      <c r="C91" s="2">
        <v>3</v>
      </c>
      <c r="D91" s="3">
        <v>1</v>
      </c>
      <c r="E91" s="1">
        <v>1</v>
      </c>
      <c r="F91" s="44">
        <v>1</v>
      </c>
      <c r="G91" s="2" t="s">
        <v>86</v>
      </c>
    </row>
    <row r="92" spans="1:7">
      <c r="A92" s="52">
        <v>2</v>
      </c>
      <c r="B92" s="10">
        <v>6</v>
      </c>
      <c r="C92" s="8">
        <v>4</v>
      </c>
      <c r="D92" s="9"/>
      <c r="E92" s="10"/>
      <c r="F92" s="43"/>
      <c r="G92" s="8" t="s">
        <v>87</v>
      </c>
    </row>
    <row r="93" spans="1:7">
      <c r="A93" s="5">
        <v>2</v>
      </c>
      <c r="B93" s="1">
        <v>6</v>
      </c>
      <c r="C93" s="2">
        <v>4</v>
      </c>
      <c r="D93" s="3">
        <v>1</v>
      </c>
      <c r="E93" s="1"/>
      <c r="F93" s="44"/>
      <c r="G93" s="2" t="s">
        <v>87</v>
      </c>
    </row>
    <row r="94" spans="1:7">
      <c r="A94" s="5">
        <v>2</v>
      </c>
      <c r="B94" s="1">
        <v>6</v>
      </c>
      <c r="C94" s="2">
        <v>4</v>
      </c>
      <c r="D94" s="3">
        <v>1</v>
      </c>
      <c r="E94" s="1">
        <v>1</v>
      </c>
      <c r="F94" s="44"/>
      <c r="G94" s="2" t="s">
        <v>87</v>
      </c>
    </row>
    <row r="95" spans="1:7">
      <c r="A95" s="5">
        <v>2</v>
      </c>
      <c r="B95" s="1">
        <v>6</v>
      </c>
      <c r="C95" s="2">
        <v>4</v>
      </c>
      <c r="D95" s="3">
        <v>1</v>
      </c>
      <c r="E95" s="1">
        <v>1</v>
      </c>
      <c r="F95" s="44">
        <v>1</v>
      </c>
      <c r="G95" s="2" t="s">
        <v>87</v>
      </c>
    </row>
    <row r="96" ht="26.4" spans="1:7">
      <c r="A96" s="13">
        <v>2</v>
      </c>
      <c r="B96" s="53">
        <v>6</v>
      </c>
      <c r="C96" s="54">
        <v>5</v>
      </c>
      <c r="D96" s="55"/>
      <c r="E96" s="53"/>
      <c r="F96" s="56"/>
      <c r="G96" s="55" t="s">
        <v>604</v>
      </c>
    </row>
    <row r="97" ht="26.4" spans="1:7">
      <c r="A97" s="5">
        <v>2</v>
      </c>
      <c r="B97" s="1">
        <v>6</v>
      </c>
      <c r="C97" s="2">
        <v>5</v>
      </c>
      <c r="D97" s="3">
        <v>1</v>
      </c>
      <c r="E97" s="1"/>
      <c r="F97" s="44"/>
      <c r="G97" s="55" t="s">
        <v>723</v>
      </c>
    </row>
    <row r="98" ht="26.4" spans="1:7">
      <c r="A98" s="5">
        <v>2</v>
      </c>
      <c r="B98" s="1">
        <v>6</v>
      </c>
      <c r="C98" s="2">
        <v>5</v>
      </c>
      <c r="D98" s="3">
        <v>1</v>
      </c>
      <c r="E98" s="1">
        <v>1</v>
      </c>
      <c r="F98" s="44"/>
      <c r="G98" s="55" t="s">
        <v>604</v>
      </c>
    </row>
    <row r="99" ht="26.4" spans="1:7">
      <c r="A99" s="1">
        <v>2</v>
      </c>
      <c r="B99" s="2">
        <v>6</v>
      </c>
      <c r="C99" s="1">
        <v>5</v>
      </c>
      <c r="D99" s="1">
        <v>1</v>
      </c>
      <c r="E99" s="3">
        <v>1</v>
      </c>
      <c r="F99" s="44">
        <v>1</v>
      </c>
      <c r="G99" s="55" t="s">
        <v>605</v>
      </c>
    </row>
    <row r="100" spans="1:7">
      <c r="A100" s="50">
        <v>2</v>
      </c>
      <c r="B100" s="37">
        <v>7</v>
      </c>
      <c r="C100" s="37"/>
      <c r="D100" s="38"/>
      <c r="E100" s="38"/>
      <c r="F100" s="39"/>
      <c r="G100" s="42" t="s">
        <v>89</v>
      </c>
    </row>
    <row r="101" spans="1:7">
      <c r="A101" s="5">
        <v>2</v>
      </c>
      <c r="B101" s="1">
        <v>7</v>
      </c>
      <c r="C101" s="1">
        <v>1</v>
      </c>
      <c r="D101" s="2"/>
      <c r="E101" s="2"/>
      <c r="F101" s="4"/>
      <c r="G101" s="3" t="s">
        <v>90</v>
      </c>
    </row>
    <row r="102" spans="1:7">
      <c r="A102" s="5">
        <v>2</v>
      </c>
      <c r="B102" s="1">
        <v>7</v>
      </c>
      <c r="C102" s="1">
        <v>1</v>
      </c>
      <c r="D102" s="2">
        <v>1</v>
      </c>
      <c r="E102" s="2"/>
      <c r="F102" s="4"/>
      <c r="G102" s="3" t="s">
        <v>90</v>
      </c>
    </row>
    <row r="103" spans="1:7">
      <c r="A103" s="5">
        <v>2</v>
      </c>
      <c r="B103" s="1">
        <v>7</v>
      </c>
      <c r="C103" s="1">
        <v>1</v>
      </c>
      <c r="D103" s="2">
        <v>1</v>
      </c>
      <c r="E103" s="2">
        <v>1</v>
      </c>
      <c r="F103" s="4"/>
      <c r="G103" s="3" t="s">
        <v>90</v>
      </c>
    </row>
    <row r="104" spans="1:7">
      <c r="A104" s="52">
        <v>2</v>
      </c>
      <c r="B104" s="10">
        <v>7</v>
      </c>
      <c r="C104" s="52">
        <v>1</v>
      </c>
      <c r="D104" s="1">
        <v>1</v>
      </c>
      <c r="E104" s="8">
        <v>1</v>
      </c>
      <c r="F104" s="11">
        <v>1</v>
      </c>
      <c r="G104" s="9" t="s">
        <v>91</v>
      </c>
    </row>
    <row r="105" spans="1:7">
      <c r="A105" s="1">
        <v>2</v>
      </c>
      <c r="B105" s="1">
        <v>7</v>
      </c>
      <c r="C105" s="5">
        <v>1</v>
      </c>
      <c r="D105" s="1">
        <v>1</v>
      </c>
      <c r="E105" s="2">
        <v>1</v>
      </c>
      <c r="F105" s="4">
        <v>2</v>
      </c>
      <c r="G105" s="3" t="s">
        <v>92</v>
      </c>
    </row>
    <row r="106" spans="1:7">
      <c r="A106" s="13">
        <v>2</v>
      </c>
      <c r="B106" s="14">
        <v>7</v>
      </c>
      <c r="C106" s="13">
        <v>2</v>
      </c>
      <c r="D106" s="14"/>
      <c r="E106" s="15"/>
      <c r="F106" s="17"/>
      <c r="G106" s="16" t="s">
        <v>607</v>
      </c>
    </row>
    <row r="107" spans="1:7">
      <c r="A107" s="5">
        <v>2</v>
      </c>
      <c r="B107" s="1">
        <v>7</v>
      </c>
      <c r="C107" s="5">
        <v>2</v>
      </c>
      <c r="D107" s="1">
        <v>1</v>
      </c>
      <c r="E107" s="2"/>
      <c r="F107" s="4"/>
      <c r="G107" s="3" t="s">
        <v>93</v>
      </c>
    </row>
    <row r="108" spans="1:7">
      <c r="A108" s="5">
        <v>2</v>
      </c>
      <c r="B108" s="1">
        <v>7</v>
      </c>
      <c r="C108" s="5">
        <v>2</v>
      </c>
      <c r="D108" s="1">
        <v>1</v>
      </c>
      <c r="E108" s="2">
        <v>1</v>
      </c>
      <c r="F108" s="4"/>
      <c r="G108" s="3" t="s">
        <v>93</v>
      </c>
    </row>
    <row r="109" spans="1:7">
      <c r="A109" s="5">
        <v>2</v>
      </c>
      <c r="B109" s="1">
        <v>7</v>
      </c>
      <c r="C109" s="5">
        <v>2</v>
      </c>
      <c r="D109" s="1">
        <v>1</v>
      </c>
      <c r="E109" s="2">
        <v>1</v>
      </c>
      <c r="F109" s="4">
        <v>1</v>
      </c>
      <c r="G109" s="3" t="s">
        <v>94</v>
      </c>
    </row>
    <row r="110" spans="1:7">
      <c r="A110" s="5">
        <v>2</v>
      </c>
      <c r="B110" s="1">
        <v>7</v>
      </c>
      <c r="C110" s="5">
        <v>2</v>
      </c>
      <c r="D110" s="1">
        <v>1</v>
      </c>
      <c r="E110" s="2">
        <v>1</v>
      </c>
      <c r="F110" s="4">
        <v>2</v>
      </c>
      <c r="G110" s="3" t="s">
        <v>95</v>
      </c>
    </row>
    <row r="111" spans="1:7">
      <c r="A111" s="5">
        <v>2</v>
      </c>
      <c r="B111" s="1">
        <v>7</v>
      </c>
      <c r="C111" s="5">
        <v>2</v>
      </c>
      <c r="D111" s="1">
        <v>2</v>
      </c>
      <c r="E111" s="2"/>
      <c r="F111" s="4"/>
      <c r="G111" s="3" t="s">
        <v>245</v>
      </c>
    </row>
    <row r="112" spans="1:7">
      <c r="A112" s="5">
        <v>2</v>
      </c>
      <c r="B112" s="1">
        <v>7</v>
      </c>
      <c r="C112" s="5">
        <v>2</v>
      </c>
      <c r="D112" s="1">
        <v>2</v>
      </c>
      <c r="E112" s="2">
        <v>1</v>
      </c>
      <c r="F112" s="4"/>
      <c r="G112" s="3" t="s">
        <v>245</v>
      </c>
    </row>
    <row r="113" spans="1:7">
      <c r="A113" s="5">
        <v>2</v>
      </c>
      <c r="B113" s="1">
        <v>7</v>
      </c>
      <c r="C113" s="5">
        <v>2</v>
      </c>
      <c r="D113" s="1">
        <v>2</v>
      </c>
      <c r="E113" s="2">
        <v>1</v>
      </c>
      <c r="F113" s="4">
        <v>1</v>
      </c>
      <c r="G113" s="3" t="s">
        <v>245</v>
      </c>
    </row>
    <row r="114" spans="1:7">
      <c r="A114" s="5">
        <v>2</v>
      </c>
      <c r="B114" s="1">
        <v>7</v>
      </c>
      <c r="C114" s="5">
        <v>3</v>
      </c>
      <c r="D114" s="1"/>
      <c r="E114" s="2"/>
      <c r="F114" s="4"/>
      <c r="G114" s="3" t="s">
        <v>96</v>
      </c>
    </row>
    <row r="115" spans="1:7">
      <c r="A115" s="13">
        <v>2</v>
      </c>
      <c r="B115" s="53">
        <v>7</v>
      </c>
      <c r="C115" s="57">
        <v>3</v>
      </c>
      <c r="D115" s="53">
        <v>1</v>
      </c>
      <c r="E115" s="54"/>
      <c r="F115" s="58"/>
      <c r="G115" s="55" t="s">
        <v>96</v>
      </c>
    </row>
    <row r="116" spans="1:7">
      <c r="A116" s="5">
        <v>2</v>
      </c>
      <c r="B116" s="1">
        <v>7</v>
      </c>
      <c r="C116" s="5">
        <v>3</v>
      </c>
      <c r="D116" s="1">
        <v>1</v>
      </c>
      <c r="E116" s="2">
        <v>1</v>
      </c>
      <c r="F116" s="4"/>
      <c r="G116" s="3" t="s">
        <v>96</v>
      </c>
    </row>
    <row r="117" spans="1:7">
      <c r="A117" s="52">
        <v>2</v>
      </c>
      <c r="B117" s="10">
        <v>7</v>
      </c>
      <c r="C117" s="52">
        <v>3</v>
      </c>
      <c r="D117" s="10">
        <v>1</v>
      </c>
      <c r="E117" s="8">
        <v>1</v>
      </c>
      <c r="F117" s="11">
        <v>1</v>
      </c>
      <c r="G117" s="9" t="s">
        <v>97</v>
      </c>
    </row>
    <row r="118" spans="1:7">
      <c r="A118" s="5">
        <v>2</v>
      </c>
      <c r="B118" s="1">
        <v>7</v>
      </c>
      <c r="C118" s="5">
        <v>3</v>
      </c>
      <c r="D118" s="1">
        <v>1</v>
      </c>
      <c r="E118" s="2">
        <v>1</v>
      </c>
      <c r="F118" s="4">
        <v>2</v>
      </c>
      <c r="G118" s="3" t="s">
        <v>98</v>
      </c>
    </row>
    <row r="119" spans="1:7">
      <c r="A119" s="50">
        <v>2</v>
      </c>
      <c r="B119" s="50">
        <v>8</v>
      </c>
      <c r="C119" s="37"/>
      <c r="D119" s="7"/>
      <c r="E119" s="12"/>
      <c r="F119" s="59"/>
      <c r="G119" s="60" t="s">
        <v>99</v>
      </c>
    </row>
    <row r="120" spans="1:7">
      <c r="A120" s="13">
        <v>2</v>
      </c>
      <c r="B120" s="13">
        <v>8</v>
      </c>
      <c r="C120" s="13">
        <v>1</v>
      </c>
      <c r="D120" s="14"/>
      <c r="E120" s="15"/>
      <c r="F120" s="17"/>
      <c r="G120" s="9" t="s">
        <v>99</v>
      </c>
    </row>
    <row r="121" spans="1:7">
      <c r="A121" s="5">
        <v>2</v>
      </c>
      <c r="B121" s="1">
        <v>8</v>
      </c>
      <c r="C121" s="3">
        <v>1</v>
      </c>
      <c r="D121" s="1">
        <v>1</v>
      </c>
      <c r="E121" s="2"/>
      <c r="F121" s="4"/>
      <c r="G121" s="3" t="s">
        <v>608</v>
      </c>
    </row>
    <row r="122" spans="1:7">
      <c r="A122" s="5">
        <v>2</v>
      </c>
      <c r="B122" s="1">
        <v>8</v>
      </c>
      <c r="C122" s="9">
        <v>1</v>
      </c>
      <c r="D122" s="10">
        <v>1</v>
      </c>
      <c r="E122" s="8">
        <v>1</v>
      </c>
      <c r="F122" s="11"/>
      <c r="G122" s="3" t="s">
        <v>608</v>
      </c>
    </row>
    <row r="123" spans="1:7">
      <c r="A123" s="1">
        <v>2</v>
      </c>
      <c r="B123" s="10">
        <v>8</v>
      </c>
      <c r="C123" s="3">
        <v>1</v>
      </c>
      <c r="D123" s="1">
        <v>1</v>
      </c>
      <c r="E123" s="2">
        <v>1</v>
      </c>
      <c r="F123" s="4">
        <v>1</v>
      </c>
      <c r="G123" s="3" t="s">
        <v>100</v>
      </c>
    </row>
    <row r="124" spans="1:7">
      <c r="A124" s="13">
        <v>2</v>
      </c>
      <c r="B124" s="53">
        <v>8</v>
      </c>
      <c r="C124" s="55">
        <v>1</v>
      </c>
      <c r="D124" s="53">
        <v>1</v>
      </c>
      <c r="E124" s="54">
        <v>1</v>
      </c>
      <c r="F124" s="58">
        <v>2</v>
      </c>
      <c r="G124" s="55" t="s">
        <v>609</v>
      </c>
    </row>
    <row r="125" spans="1:7">
      <c r="A125" s="13">
        <v>2</v>
      </c>
      <c r="B125" s="53">
        <v>8</v>
      </c>
      <c r="C125" s="55">
        <v>1</v>
      </c>
      <c r="D125" s="53">
        <v>1</v>
      </c>
      <c r="E125" s="54">
        <v>1</v>
      </c>
      <c r="F125" s="58">
        <v>3</v>
      </c>
      <c r="G125" s="55" t="s">
        <v>259</v>
      </c>
    </row>
    <row r="126" spans="1:7">
      <c r="A126" s="5">
        <v>2</v>
      </c>
      <c r="B126" s="1">
        <v>8</v>
      </c>
      <c r="C126" s="3">
        <v>1</v>
      </c>
      <c r="D126" s="1">
        <v>2</v>
      </c>
      <c r="E126" s="2"/>
      <c r="F126" s="4"/>
      <c r="G126" s="3" t="s">
        <v>611</v>
      </c>
    </row>
    <row r="127" spans="1:7">
      <c r="A127" s="5">
        <v>2</v>
      </c>
      <c r="B127" s="1">
        <v>8</v>
      </c>
      <c r="C127" s="3">
        <v>1</v>
      </c>
      <c r="D127" s="1">
        <v>2</v>
      </c>
      <c r="E127" s="2">
        <v>1</v>
      </c>
      <c r="F127" s="4"/>
      <c r="G127" s="3" t="s">
        <v>611</v>
      </c>
    </row>
    <row r="128" spans="1:7">
      <c r="A128" s="13">
        <v>2</v>
      </c>
      <c r="B128" s="14">
        <v>8</v>
      </c>
      <c r="C128" s="16">
        <v>1</v>
      </c>
      <c r="D128" s="14">
        <v>2</v>
      </c>
      <c r="E128" s="15">
        <v>1</v>
      </c>
      <c r="F128" s="17">
        <v>1</v>
      </c>
      <c r="G128" s="3" t="s">
        <v>611</v>
      </c>
    </row>
    <row r="129" ht="26.4" spans="1:7">
      <c r="A129" s="50">
        <v>2</v>
      </c>
      <c r="B129" s="37">
        <v>9</v>
      </c>
      <c r="C129" s="42"/>
      <c r="D129" s="37"/>
      <c r="E129" s="38"/>
      <c r="F129" s="39"/>
      <c r="G129" s="42" t="s">
        <v>612</v>
      </c>
    </row>
    <row r="130" ht="26.4" spans="1:7">
      <c r="A130" s="5">
        <v>2</v>
      </c>
      <c r="B130" s="1">
        <v>9</v>
      </c>
      <c r="C130" s="3">
        <v>1</v>
      </c>
      <c r="D130" s="1"/>
      <c r="E130" s="2"/>
      <c r="F130" s="4"/>
      <c r="G130" s="3" t="s">
        <v>724</v>
      </c>
    </row>
    <row r="131" ht="26.4" spans="1:7">
      <c r="A131" s="52">
        <v>2</v>
      </c>
      <c r="B131" s="10">
        <v>9</v>
      </c>
      <c r="C131" s="9">
        <v>1</v>
      </c>
      <c r="D131" s="10">
        <v>1</v>
      </c>
      <c r="E131" s="8"/>
      <c r="F131" s="11"/>
      <c r="G131" s="3" t="s">
        <v>613</v>
      </c>
    </row>
    <row r="132" ht="26.4" spans="1:7">
      <c r="A132" s="5">
        <v>2</v>
      </c>
      <c r="B132" s="1">
        <v>9</v>
      </c>
      <c r="C132" s="5">
        <v>1</v>
      </c>
      <c r="D132" s="1">
        <v>1</v>
      </c>
      <c r="E132" s="2">
        <v>1</v>
      </c>
      <c r="F132" s="4"/>
      <c r="G132" s="3" t="s">
        <v>613</v>
      </c>
    </row>
    <row r="133" ht="26.4" spans="1:7">
      <c r="A133" s="52">
        <v>2</v>
      </c>
      <c r="B133" s="10">
        <v>9</v>
      </c>
      <c r="C133" s="10">
        <v>1</v>
      </c>
      <c r="D133" s="10">
        <v>1</v>
      </c>
      <c r="E133" s="8">
        <v>1</v>
      </c>
      <c r="F133" s="11">
        <v>1</v>
      </c>
      <c r="G133" s="3" t="s">
        <v>613</v>
      </c>
    </row>
    <row r="134" ht="26.4" spans="1:7">
      <c r="A134" s="5">
        <v>2</v>
      </c>
      <c r="B134" s="1">
        <v>9</v>
      </c>
      <c r="C134" s="1">
        <v>2</v>
      </c>
      <c r="D134" s="1"/>
      <c r="E134" s="2"/>
      <c r="F134" s="4"/>
      <c r="G134" s="3" t="s">
        <v>614</v>
      </c>
    </row>
    <row r="135" ht="26.4" spans="1:7">
      <c r="A135" s="5">
        <v>2</v>
      </c>
      <c r="B135" s="1">
        <v>9</v>
      </c>
      <c r="C135" s="1">
        <v>2</v>
      </c>
      <c r="D135" s="10">
        <v>1</v>
      </c>
      <c r="E135" s="8"/>
      <c r="F135" s="11"/>
      <c r="G135" s="9" t="s">
        <v>615</v>
      </c>
    </row>
    <row r="136" ht="26.4" spans="1:7">
      <c r="A136" s="52">
        <v>2</v>
      </c>
      <c r="B136" s="10">
        <v>9</v>
      </c>
      <c r="C136" s="10">
        <v>2</v>
      </c>
      <c r="D136" s="1">
        <v>1</v>
      </c>
      <c r="E136" s="2">
        <v>1</v>
      </c>
      <c r="F136" s="4"/>
      <c r="G136" s="9" t="s">
        <v>725</v>
      </c>
    </row>
    <row r="137" ht="39.6" spans="1:7">
      <c r="A137" s="13">
        <v>2</v>
      </c>
      <c r="B137" s="53">
        <v>9</v>
      </c>
      <c r="C137" s="53">
        <v>2</v>
      </c>
      <c r="D137" s="53">
        <v>1</v>
      </c>
      <c r="E137" s="54">
        <v>1</v>
      </c>
      <c r="F137" s="58">
        <v>1</v>
      </c>
      <c r="G137" s="9" t="s">
        <v>616</v>
      </c>
    </row>
    <row r="138" ht="39.6" spans="1:7">
      <c r="A138" s="5">
        <v>2</v>
      </c>
      <c r="B138" s="1">
        <v>9</v>
      </c>
      <c r="C138" s="1">
        <v>2</v>
      </c>
      <c r="D138" s="1">
        <v>1</v>
      </c>
      <c r="E138" s="2">
        <v>1</v>
      </c>
      <c r="F138" s="4">
        <v>2</v>
      </c>
      <c r="G138" s="9" t="s">
        <v>617</v>
      </c>
    </row>
    <row r="139" ht="39.6" spans="1:7">
      <c r="A139" s="5">
        <v>2</v>
      </c>
      <c r="B139" s="1">
        <v>9</v>
      </c>
      <c r="C139" s="1">
        <v>2</v>
      </c>
      <c r="D139" s="1">
        <v>1</v>
      </c>
      <c r="E139" s="2">
        <v>1</v>
      </c>
      <c r="F139" s="4">
        <v>3</v>
      </c>
      <c r="G139" s="9" t="s">
        <v>618</v>
      </c>
    </row>
    <row r="140" ht="26.4" spans="1:7">
      <c r="A140" s="61">
        <v>2</v>
      </c>
      <c r="B140" s="61">
        <v>9</v>
      </c>
      <c r="C140" s="61">
        <v>2</v>
      </c>
      <c r="D140" s="61">
        <v>2</v>
      </c>
      <c r="E140" s="61"/>
      <c r="F140" s="61"/>
      <c r="G140" s="3" t="s">
        <v>726</v>
      </c>
    </row>
    <row r="141" ht="26.4" spans="1:7">
      <c r="A141" s="5">
        <v>2</v>
      </c>
      <c r="B141" s="1">
        <v>9</v>
      </c>
      <c r="C141" s="1">
        <v>2</v>
      </c>
      <c r="D141" s="1">
        <v>2</v>
      </c>
      <c r="E141" s="2">
        <v>1</v>
      </c>
      <c r="F141" s="4"/>
      <c r="G141" s="9" t="s">
        <v>727</v>
      </c>
    </row>
    <row r="142" ht="39.6" spans="1:7">
      <c r="A142" s="5">
        <v>2</v>
      </c>
      <c r="B142" s="1">
        <v>9</v>
      </c>
      <c r="C142" s="1">
        <v>2</v>
      </c>
      <c r="D142" s="1">
        <v>2</v>
      </c>
      <c r="E142" s="1">
        <v>1</v>
      </c>
      <c r="F142" s="4">
        <v>1</v>
      </c>
      <c r="G142" s="62" t="s">
        <v>728</v>
      </c>
    </row>
    <row r="143" ht="39.6" spans="1:7">
      <c r="A143" s="46">
        <v>2</v>
      </c>
      <c r="B143" s="48">
        <v>9</v>
      </c>
      <c r="C143" s="46">
        <v>2</v>
      </c>
      <c r="D143" s="47">
        <v>2</v>
      </c>
      <c r="E143" s="47">
        <v>1</v>
      </c>
      <c r="F143" s="63">
        <v>2</v>
      </c>
      <c r="G143" s="48" t="s">
        <v>729</v>
      </c>
    </row>
    <row r="144" ht="39.6" spans="1:7">
      <c r="A144" s="19">
        <v>2</v>
      </c>
      <c r="B144" s="64">
        <v>9</v>
      </c>
      <c r="C144" s="30">
        <v>2</v>
      </c>
      <c r="D144" s="31">
        <v>2</v>
      </c>
      <c r="E144" s="31">
        <v>1</v>
      </c>
      <c r="F144" s="32">
        <v>3</v>
      </c>
      <c r="G144" s="31" t="s">
        <v>730</v>
      </c>
    </row>
    <row r="145" ht="39.6" spans="1:7">
      <c r="A145" s="65">
        <v>3</v>
      </c>
      <c r="B145" s="66"/>
      <c r="C145" s="65"/>
      <c r="D145" s="67"/>
      <c r="E145" s="67"/>
      <c r="F145" s="68"/>
      <c r="G145" s="69" t="s">
        <v>112</v>
      </c>
    </row>
    <row r="146" spans="1:7">
      <c r="A146" s="50">
        <v>3</v>
      </c>
      <c r="B146" s="37">
        <v>1</v>
      </c>
      <c r="C146" s="7"/>
      <c r="D146" s="12"/>
      <c r="E146" s="12"/>
      <c r="F146" s="59"/>
      <c r="G146" s="70" t="s">
        <v>113</v>
      </c>
    </row>
    <row r="147" spans="1:7">
      <c r="A147" s="10">
        <v>3</v>
      </c>
      <c r="B147" s="9">
        <v>1</v>
      </c>
      <c r="C147" s="10">
        <v>1</v>
      </c>
      <c r="D147" s="8"/>
      <c r="E147" s="8"/>
      <c r="F147" s="71"/>
      <c r="G147" s="5" t="s">
        <v>625</v>
      </c>
    </row>
    <row r="148" spans="1:7">
      <c r="A148" s="1">
        <v>3</v>
      </c>
      <c r="B148" s="3">
        <v>1</v>
      </c>
      <c r="C148" s="1">
        <v>1</v>
      </c>
      <c r="D148" s="2">
        <v>1</v>
      </c>
      <c r="E148" s="2"/>
      <c r="F148" s="72"/>
      <c r="G148" s="1" t="s">
        <v>731</v>
      </c>
    </row>
    <row r="149" spans="1:7">
      <c r="A149" s="1">
        <v>3</v>
      </c>
      <c r="B149" s="3">
        <v>1</v>
      </c>
      <c r="C149" s="1">
        <v>1</v>
      </c>
      <c r="D149" s="2">
        <v>1</v>
      </c>
      <c r="E149" s="2">
        <v>1</v>
      </c>
      <c r="F149" s="44"/>
      <c r="G149" s="1" t="s">
        <v>731</v>
      </c>
    </row>
    <row r="150" spans="1:7">
      <c r="A150" s="1">
        <v>3</v>
      </c>
      <c r="B150" s="3">
        <v>1</v>
      </c>
      <c r="C150" s="1">
        <v>1</v>
      </c>
      <c r="D150" s="2">
        <v>1</v>
      </c>
      <c r="E150" s="2">
        <v>1</v>
      </c>
      <c r="F150" s="44">
        <v>1</v>
      </c>
      <c r="G150" s="1" t="s">
        <v>731</v>
      </c>
    </row>
    <row r="151" spans="1:7">
      <c r="A151" s="10">
        <v>3</v>
      </c>
      <c r="B151" s="8">
        <v>1</v>
      </c>
      <c r="C151" s="8">
        <v>1</v>
      </c>
      <c r="D151" s="8">
        <v>2</v>
      </c>
      <c r="E151" s="8"/>
      <c r="F151" s="11"/>
      <c r="G151" s="9" t="s">
        <v>732</v>
      </c>
    </row>
    <row r="152" spans="1:7">
      <c r="A152" s="1">
        <v>3</v>
      </c>
      <c r="B152" s="2">
        <v>1</v>
      </c>
      <c r="C152" s="2">
        <v>1</v>
      </c>
      <c r="D152" s="2">
        <v>2</v>
      </c>
      <c r="E152" s="2">
        <v>1</v>
      </c>
      <c r="F152" s="4"/>
      <c r="G152" s="9" t="s">
        <v>732</v>
      </c>
    </row>
    <row r="153" spans="1:7">
      <c r="A153" s="10">
        <v>3</v>
      </c>
      <c r="B153" s="8">
        <v>1</v>
      </c>
      <c r="C153" s="8">
        <v>1</v>
      </c>
      <c r="D153" s="8">
        <v>2</v>
      </c>
      <c r="E153" s="8">
        <v>1</v>
      </c>
      <c r="F153" s="11">
        <v>1</v>
      </c>
      <c r="G153" s="9" t="s">
        <v>733</v>
      </c>
    </row>
    <row r="154" spans="1:7">
      <c r="A154" s="1">
        <v>3</v>
      </c>
      <c r="B154" s="2">
        <v>1</v>
      </c>
      <c r="C154" s="2">
        <v>1</v>
      </c>
      <c r="D154" s="2">
        <v>2</v>
      </c>
      <c r="E154" s="2">
        <v>1</v>
      </c>
      <c r="F154" s="4">
        <v>2</v>
      </c>
      <c r="G154" s="3" t="s">
        <v>734</v>
      </c>
    </row>
    <row r="155" spans="1:7">
      <c r="A155" s="10">
        <v>3</v>
      </c>
      <c r="B155" s="8">
        <v>1</v>
      </c>
      <c r="C155" s="8">
        <v>1</v>
      </c>
      <c r="D155" s="8">
        <v>2</v>
      </c>
      <c r="E155" s="8">
        <v>1</v>
      </c>
      <c r="F155" s="11">
        <v>3</v>
      </c>
      <c r="G155" s="9" t="s">
        <v>630</v>
      </c>
    </row>
    <row r="156" spans="1:7">
      <c r="A156" s="1">
        <v>3</v>
      </c>
      <c r="B156" s="2">
        <v>1</v>
      </c>
      <c r="C156" s="2">
        <v>1</v>
      </c>
      <c r="D156" s="2">
        <v>3</v>
      </c>
      <c r="E156" s="2"/>
      <c r="F156" s="4"/>
      <c r="G156" s="3" t="s">
        <v>735</v>
      </c>
    </row>
    <row r="157" spans="1:7">
      <c r="A157" s="1">
        <v>3</v>
      </c>
      <c r="B157" s="2">
        <v>1</v>
      </c>
      <c r="C157" s="2">
        <v>1</v>
      </c>
      <c r="D157" s="2">
        <v>3</v>
      </c>
      <c r="E157" s="2">
        <v>1</v>
      </c>
      <c r="F157" s="4"/>
      <c r="G157" s="3" t="s">
        <v>735</v>
      </c>
    </row>
    <row r="158" spans="1:7">
      <c r="A158" s="1">
        <v>3</v>
      </c>
      <c r="B158" s="2">
        <v>1</v>
      </c>
      <c r="C158" s="2">
        <v>1</v>
      </c>
      <c r="D158" s="2">
        <v>3</v>
      </c>
      <c r="E158" s="2">
        <v>1</v>
      </c>
      <c r="F158" s="4">
        <v>1</v>
      </c>
      <c r="G158" s="3" t="s">
        <v>736</v>
      </c>
    </row>
    <row r="159" spans="1:7">
      <c r="A159" s="1">
        <v>3</v>
      </c>
      <c r="B159" s="2">
        <v>1</v>
      </c>
      <c r="C159" s="2">
        <v>1</v>
      </c>
      <c r="D159" s="2">
        <v>3</v>
      </c>
      <c r="E159" s="2">
        <v>1</v>
      </c>
      <c r="F159" s="4">
        <v>2</v>
      </c>
      <c r="G159" s="3" t="s">
        <v>737</v>
      </c>
    </row>
    <row r="160" spans="1:7">
      <c r="A160" s="1">
        <v>3</v>
      </c>
      <c r="B160" s="2">
        <v>1</v>
      </c>
      <c r="C160" s="2">
        <v>1</v>
      </c>
      <c r="D160" s="2">
        <v>3</v>
      </c>
      <c r="E160" s="2">
        <v>1</v>
      </c>
      <c r="F160" s="4">
        <v>3</v>
      </c>
      <c r="G160" s="1" t="s">
        <v>738</v>
      </c>
    </row>
    <row r="161" spans="1:7">
      <c r="A161" s="14">
        <v>3</v>
      </c>
      <c r="B161" s="15">
        <v>1</v>
      </c>
      <c r="C161" s="15">
        <v>1</v>
      </c>
      <c r="D161" s="15">
        <v>4</v>
      </c>
      <c r="E161" s="15"/>
      <c r="F161" s="17"/>
      <c r="G161" s="16" t="s">
        <v>739</v>
      </c>
    </row>
    <row r="162" spans="1:7">
      <c r="A162" s="1">
        <v>3</v>
      </c>
      <c r="B162" s="2">
        <v>1</v>
      </c>
      <c r="C162" s="2">
        <v>1</v>
      </c>
      <c r="D162" s="2">
        <v>4</v>
      </c>
      <c r="E162" s="2">
        <v>1</v>
      </c>
      <c r="F162" s="4"/>
      <c r="G162" s="16" t="s">
        <v>739</v>
      </c>
    </row>
    <row r="163" spans="1:7">
      <c r="A163" s="1">
        <v>3</v>
      </c>
      <c r="B163" s="2">
        <v>1</v>
      </c>
      <c r="C163" s="2">
        <v>1</v>
      </c>
      <c r="D163" s="2">
        <v>4</v>
      </c>
      <c r="E163" s="2">
        <v>1</v>
      </c>
      <c r="F163" s="4">
        <v>1</v>
      </c>
      <c r="G163" s="3" t="s">
        <v>740</v>
      </c>
    </row>
    <row r="164" spans="1:7">
      <c r="A164" s="10">
        <v>3</v>
      </c>
      <c r="B164" s="8">
        <v>1</v>
      </c>
      <c r="C164" s="8">
        <v>1</v>
      </c>
      <c r="D164" s="8">
        <v>4</v>
      </c>
      <c r="E164" s="8">
        <v>1</v>
      </c>
      <c r="F164" s="11">
        <v>2</v>
      </c>
      <c r="G164" s="9" t="s">
        <v>741</v>
      </c>
    </row>
    <row r="165" spans="1:7">
      <c r="A165" s="1">
        <v>3</v>
      </c>
      <c r="B165" s="2">
        <v>1</v>
      </c>
      <c r="C165" s="2">
        <v>1</v>
      </c>
      <c r="D165" s="2">
        <v>4</v>
      </c>
      <c r="E165" s="2">
        <v>1</v>
      </c>
      <c r="F165" s="4">
        <v>3</v>
      </c>
      <c r="G165" s="2" t="s">
        <v>742</v>
      </c>
    </row>
    <row r="166" spans="1:7">
      <c r="A166" s="1">
        <v>3</v>
      </c>
      <c r="B166" s="2">
        <v>1</v>
      </c>
      <c r="C166" s="2">
        <v>1</v>
      </c>
      <c r="D166" s="2">
        <v>5</v>
      </c>
      <c r="E166" s="2"/>
      <c r="F166" s="4"/>
      <c r="G166" s="3" t="s">
        <v>743</v>
      </c>
    </row>
    <row r="167" spans="1:7">
      <c r="A167" s="14">
        <v>3</v>
      </c>
      <c r="B167" s="15">
        <v>1</v>
      </c>
      <c r="C167" s="15">
        <v>1</v>
      </c>
      <c r="D167" s="15">
        <v>5</v>
      </c>
      <c r="E167" s="15">
        <v>1</v>
      </c>
      <c r="F167" s="17"/>
      <c r="G167" s="3" t="s">
        <v>743</v>
      </c>
    </row>
    <row r="168" spans="1:7">
      <c r="A168" s="19">
        <v>3</v>
      </c>
      <c r="B168" s="20">
        <v>1</v>
      </c>
      <c r="C168" s="20">
        <v>1</v>
      </c>
      <c r="D168" s="20">
        <v>5</v>
      </c>
      <c r="E168" s="20">
        <v>1</v>
      </c>
      <c r="F168" s="23">
        <v>1</v>
      </c>
      <c r="G168" s="3" t="s">
        <v>743</v>
      </c>
    </row>
    <row r="169" spans="1:7">
      <c r="A169" s="14">
        <v>3</v>
      </c>
      <c r="B169" s="15">
        <v>1</v>
      </c>
      <c r="C169" s="15">
        <v>2</v>
      </c>
      <c r="D169" s="15"/>
      <c r="E169" s="15"/>
      <c r="F169" s="17"/>
      <c r="G169" s="16" t="s">
        <v>641</v>
      </c>
    </row>
    <row r="170" spans="1:7">
      <c r="A170" s="1">
        <v>3</v>
      </c>
      <c r="B170" s="2">
        <v>1</v>
      </c>
      <c r="C170" s="2">
        <v>2</v>
      </c>
      <c r="D170" s="2">
        <v>1</v>
      </c>
      <c r="E170" s="2"/>
      <c r="F170" s="4"/>
      <c r="G170" s="16" t="s">
        <v>641</v>
      </c>
    </row>
    <row r="171" spans="1:7">
      <c r="A171" s="10">
        <v>3</v>
      </c>
      <c r="B171" s="8">
        <v>1</v>
      </c>
      <c r="C171" s="8">
        <v>2</v>
      </c>
      <c r="D171" s="8">
        <v>1</v>
      </c>
      <c r="E171" s="8">
        <v>1</v>
      </c>
      <c r="F171" s="11"/>
      <c r="G171" s="16" t="s">
        <v>641</v>
      </c>
    </row>
    <row r="172" ht="26.4" spans="1:7">
      <c r="A172" s="1">
        <v>3</v>
      </c>
      <c r="B172" s="2">
        <v>1</v>
      </c>
      <c r="C172" s="2">
        <v>2</v>
      </c>
      <c r="D172" s="2">
        <v>1</v>
      </c>
      <c r="E172" s="2">
        <v>1</v>
      </c>
      <c r="F172" s="4">
        <v>1</v>
      </c>
      <c r="G172" s="3" t="s">
        <v>744</v>
      </c>
    </row>
    <row r="173" spans="1:7">
      <c r="A173" s="1">
        <v>3</v>
      </c>
      <c r="B173" s="2">
        <v>1</v>
      </c>
      <c r="C173" s="2">
        <v>2</v>
      </c>
      <c r="D173" s="1">
        <v>1</v>
      </c>
      <c r="E173" s="2">
        <v>1</v>
      </c>
      <c r="F173" s="4">
        <v>2</v>
      </c>
      <c r="G173" s="3" t="s">
        <v>745</v>
      </c>
    </row>
    <row r="174" spans="1:7">
      <c r="A174" s="1">
        <v>3</v>
      </c>
      <c r="B174" s="2">
        <v>1</v>
      </c>
      <c r="C174" s="2">
        <v>2</v>
      </c>
      <c r="D174" s="1">
        <v>1</v>
      </c>
      <c r="E174" s="2">
        <v>1</v>
      </c>
      <c r="F174" s="4">
        <v>3</v>
      </c>
      <c r="G174" s="3" t="s">
        <v>746</v>
      </c>
    </row>
    <row r="175" spans="1:7">
      <c r="A175" s="14">
        <v>3</v>
      </c>
      <c r="B175" s="54">
        <v>1</v>
      </c>
      <c r="C175" s="54">
        <v>2</v>
      </c>
      <c r="D175" s="53">
        <v>1</v>
      </c>
      <c r="E175" s="54">
        <v>1</v>
      </c>
      <c r="F175" s="58">
        <v>4</v>
      </c>
      <c r="G175" s="55" t="s">
        <v>747</v>
      </c>
    </row>
    <row r="176" spans="1:7">
      <c r="A176" s="1">
        <v>3</v>
      </c>
      <c r="B176" s="2">
        <v>1</v>
      </c>
      <c r="C176" s="2">
        <v>3</v>
      </c>
      <c r="D176" s="1"/>
      <c r="E176" s="2"/>
      <c r="F176" s="4"/>
      <c r="G176" s="3" t="s">
        <v>646</v>
      </c>
    </row>
    <row r="177" spans="1:7">
      <c r="A177" s="10">
        <v>3</v>
      </c>
      <c r="B177" s="8">
        <v>1</v>
      </c>
      <c r="C177" s="8">
        <v>3</v>
      </c>
      <c r="D177" s="10">
        <v>1</v>
      </c>
      <c r="E177" s="1"/>
      <c r="F177" s="11"/>
      <c r="G177" s="9" t="s">
        <v>748</v>
      </c>
    </row>
    <row r="178" spans="1:7">
      <c r="A178" s="1">
        <v>3</v>
      </c>
      <c r="B178" s="2">
        <v>1</v>
      </c>
      <c r="C178" s="2">
        <v>3</v>
      </c>
      <c r="D178" s="1">
        <v>1</v>
      </c>
      <c r="E178" s="1">
        <v>1</v>
      </c>
      <c r="F178" s="4"/>
      <c r="G178" s="9" t="s">
        <v>748</v>
      </c>
    </row>
    <row r="179" spans="1:7">
      <c r="A179" s="1">
        <v>3</v>
      </c>
      <c r="B179" s="3">
        <v>1</v>
      </c>
      <c r="C179" s="1">
        <v>3</v>
      </c>
      <c r="D179" s="2">
        <v>1</v>
      </c>
      <c r="E179" s="2">
        <v>1</v>
      </c>
      <c r="F179" s="4">
        <v>1</v>
      </c>
      <c r="G179" s="9" t="s">
        <v>748</v>
      </c>
    </row>
    <row r="180" spans="1:7">
      <c r="A180" s="1">
        <v>3</v>
      </c>
      <c r="B180" s="3">
        <v>1</v>
      </c>
      <c r="C180" s="1">
        <v>3</v>
      </c>
      <c r="D180" s="2">
        <v>2</v>
      </c>
      <c r="E180" s="2"/>
      <c r="F180" s="4"/>
      <c r="G180" s="3" t="s">
        <v>366</v>
      </c>
    </row>
    <row r="181" spans="1:7">
      <c r="A181" s="10">
        <v>3</v>
      </c>
      <c r="B181" s="9">
        <v>1</v>
      </c>
      <c r="C181" s="10">
        <v>3</v>
      </c>
      <c r="D181" s="8">
        <v>2</v>
      </c>
      <c r="E181" s="8">
        <v>1</v>
      </c>
      <c r="F181" s="11"/>
      <c r="G181" s="3" t="s">
        <v>366</v>
      </c>
    </row>
    <row r="182" spans="1:7">
      <c r="A182" s="1">
        <v>3</v>
      </c>
      <c r="B182" s="3">
        <v>1</v>
      </c>
      <c r="C182" s="1">
        <v>3</v>
      </c>
      <c r="D182" s="2">
        <v>2</v>
      </c>
      <c r="E182" s="2">
        <v>1</v>
      </c>
      <c r="F182" s="4">
        <v>1</v>
      </c>
      <c r="G182" s="3" t="s">
        <v>749</v>
      </c>
    </row>
    <row r="183" spans="1:7">
      <c r="A183" s="1">
        <v>3</v>
      </c>
      <c r="B183" s="3">
        <v>1</v>
      </c>
      <c r="C183" s="1">
        <v>3</v>
      </c>
      <c r="D183" s="2">
        <v>2</v>
      </c>
      <c r="E183" s="2">
        <v>1</v>
      </c>
      <c r="F183" s="4">
        <v>2</v>
      </c>
      <c r="G183" s="3" t="s">
        <v>750</v>
      </c>
    </row>
    <row r="184" spans="1:7">
      <c r="A184" s="1">
        <v>3</v>
      </c>
      <c r="B184" s="3">
        <v>1</v>
      </c>
      <c r="C184" s="1">
        <v>3</v>
      </c>
      <c r="D184" s="2">
        <v>2</v>
      </c>
      <c r="E184" s="2">
        <v>1</v>
      </c>
      <c r="F184" s="4">
        <v>3</v>
      </c>
      <c r="G184" s="3" t="s">
        <v>751</v>
      </c>
    </row>
    <row r="185" spans="1:7">
      <c r="A185" s="1">
        <v>3</v>
      </c>
      <c r="B185" s="3">
        <v>1</v>
      </c>
      <c r="C185" s="1">
        <v>3</v>
      </c>
      <c r="D185" s="2">
        <v>2</v>
      </c>
      <c r="E185" s="2">
        <v>1</v>
      </c>
      <c r="F185" s="4">
        <v>4</v>
      </c>
      <c r="G185" s="2" t="s">
        <v>752</v>
      </c>
    </row>
    <row r="186" spans="1:7">
      <c r="A186" s="1">
        <v>3</v>
      </c>
      <c r="B186" s="3">
        <v>1</v>
      </c>
      <c r="C186" s="1">
        <v>3</v>
      </c>
      <c r="D186" s="2">
        <v>2</v>
      </c>
      <c r="E186" s="2">
        <v>1</v>
      </c>
      <c r="F186" s="4">
        <v>5</v>
      </c>
      <c r="G186" s="9" t="s">
        <v>753</v>
      </c>
    </row>
    <row r="187" spans="1:7">
      <c r="A187" s="1">
        <v>3</v>
      </c>
      <c r="B187" s="3">
        <v>1</v>
      </c>
      <c r="C187" s="1">
        <v>3</v>
      </c>
      <c r="D187" s="2">
        <v>2</v>
      </c>
      <c r="E187" s="2">
        <v>1</v>
      </c>
      <c r="F187" s="4">
        <v>6</v>
      </c>
      <c r="G187" s="9" t="s">
        <v>366</v>
      </c>
    </row>
    <row r="188" spans="1:7">
      <c r="A188" s="1">
        <v>3</v>
      </c>
      <c r="B188" s="3">
        <v>1</v>
      </c>
      <c r="C188" s="1">
        <v>3</v>
      </c>
      <c r="D188" s="2">
        <v>2</v>
      </c>
      <c r="E188" s="2">
        <v>1</v>
      </c>
      <c r="F188" s="4">
        <v>7</v>
      </c>
      <c r="G188" s="9" t="s">
        <v>366</v>
      </c>
    </row>
    <row r="189" spans="1:7">
      <c r="A189" s="10">
        <v>3</v>
      </c>
      <c r="B189" s="8">
        <v>1</v>
      </c>
      <c r="C189" s="8">
        <v>4</v>
      </c>
      <c r="D189" s="8"/>
      <c r="E189" s="8"/>
      <c r="F189" s="11"/>
      <c r="G189" s="9" t="s">
        <v>654</v>
      </c>
    </row>
    <row r="190" spans="1:7">
      <c r="A190" s="14">
        <v>3</v>
      </c>
      <c r="B190" s="54">
        <v>1</v>
      </c>
      <c r="C190" s="54">
        <v>4</v>
      </c>
      <c r="D190" s="54">
        <v>1</v>
      </c>
      <c r="E190" s="54"/>
      <c r="F190" s="58"/>
      <c r="G190" s="9" t="s">
        <v>654</v>
      </c>
    </row>
    <row r="191" spans="1:7">
      <c r="A191" s="1">
        <v>3</v>
      </c>
      <c r="B191" s="2">
        <v>1</v>
      </c>
      <c r="C191" s="2">
        <v>4</v>
      </c>
      <c r="D191" s="2">
        <v>1</v>
      </c>
      <c r="E191" s="2">
        <v>1</v>
      </c>
      <c r="F191" s="4"/>
      <c r="G191" s="9" t="s">
        <v>754</v>
      </c>
    </row>
    <row r="192" spans="1:7">
      <c r="A192" s="18">
        <v>3</v>
      </c>
      <c r="B192" s="19">
        <v>1</v>
      </c>
      <c r="C192" s="20">
        <v>4</v>
      </c>
      <c r="D192" s="20">
        <v>1</v>
      </c>
      <c r="E192" s="20">
        <v>1</v>
      </c>
      <c r="F192" s="23">
        <v>1</v>
      </c>
      <c r="G192" s="9" t="s">
        <v>655</v>
      </c>
    </row>
    <row r="193" spans="1:7">
      <c r="A193" s="5">
        <v>3</v>
      </c>
      <c r="B193" s="2">
        <v>1</v>
      </c>
      <c r="C193" s="2">
        <v>5</v>
      </c>
      <c r="D193" s="2"/>
      <c r="E193" s="2"/>
      <c r="F193" s="4"/>
      <c r="G193" s="3" t="s">
        <v>755</v>
      </c>
    </row>
    <row r="194" spans="1:7">
      <c r="A194" s="5">
        <v>3</v>
      </c>
      <c r="B194" s="2">
        <v>1</v>
      </c>
      <c r="C194" s="2">
        <v>5</v>
      </c>
      <c r="D194" s="2">
        <v>1</v>
      </c>
      <c r="E194" s="2"/>
      <c r="F194" s="4"/>
      <c r="G194" s="3" t="s">
        <v>755</v>
      </c>
    </row>
    <row r="195" spans="1:7">
      <c r="A195" s="5">
        <v>3</v>
      </c>
      <c r="B195" s="2">
        <v>1</v>
      </c>
      <c r="C195" s="2">
        <v>5</v>
      </c>
      <c r="D195" s="2">
        <v>1</v>
      </c>
      <c r="E195" s="2">
        <v>1</v>
      </c>
      <c r="F195" s="4"/>
      <c r="G195" s="3" t="s">
        <v>755</v>
      </c>
    </row>
    <row r="196" spans="1:7">
      <c r="A196" s="5">
        <v>3</v>
      </c>
      <c r="B196" s="2">
        <v>1</v>
      </c>
      <c r="C196" s="2">
        <v>5</v>
      </c>
      <c r="D196" s="2">
        <v>1</v>
      </c>
      <c r="E196" s="2">
        <v>1</v>
      </c>
      <c r="F196" s="4">
        <v>1</v>
      </c>
      <c r="G196" s="62" t="s">
        <v>756</v>
      </c>
    </row>
    <row r="197" spans="1:7">
      <c r="A197" s="5">
        <v>3</v>
      </c>
      <c r="B197" s="2">
        <v>1</v>
      </c>
      <c r="C197" s="2">
        <v>5</v>
      </c>
      <c r="D197" s="2">
        <v>1</v>
      </c>
      <c r="E197" s="2">
        <v>1</v>
      </c>
      <c r="F197" s="4">
        <v>2</v>
      </c>
      <c r="G197" s="62" t="s">
        <v>757</v>
      </c>
    </row>
    <row r="198" spans="1:7">
      <c r="A198" s="5">
        <v>3</v>
      </c>
      <c r="B198" s="2">
        <v>1</v>
      </c>
      <c r="C198" s="2">
        <v>5</v>
      </c>
      <c r="D198" s="2">
        <v>1</v>
      </c>
      <c r="E198" s="2">
        <v>1</v>
      </c>
      <c r="F198" s="4">
        <v>3</v>
      </c>
      <c r="G198" s="62" t="s">
        <v>758</v>
      </c>
    </row>
    <row r="199" ht="26.4" spans="1:7">
      <c r="A199" s="37">
        <v>3</v>
      </c>
      <c r="B199" s="38">
        <v>2</v>
      </c>
      <c r="C199" s="38"/>
      <c r="D199" s="38"/>
      <c r="E199" s="38"/>
      <c r="F199" s="39"/>
      <c r="G199" s="42" t="s">
        <v>759</v>
      </c>
    </row>
    <row r="200" ht="26.4" spans="1:7">
      <c r="A200" s="14">
        <v>3</v>
      </c>
      <c r="B200" s="53">
        <v>2</v>
      </c>
      <c r="C200" s="54">
        <v>1</v>
      </c>
      <c r="D200" s="54"/>
      <c r="E200" s="54"/>
      <c r="F200" s="58"/>
      <c r="G200" s="55" t="s">
        <v>760</v>
      </c>
    </row>
    <row r="201" spans="1:7">
      <c r="A201" s="1">
        <v>3</v>
      </c>
      <c r="B201" s="2">
        <v>2</v>
      </c>
      <c r="C201" s="2">
        <v>1</v>
      </c>
      <c r="D201" s="2">
        <v>1</v>
      </c>
      <c r="E201" s="2"/>
      <c r="F201" s="4"/>
      <c r="G201" s="3" t="s">
        <v>662</v>
      </c>
    </row>
    <row r="202" spans="1:7">
      <c r="A202" s="1">
        <v>3</v>
      </c>
      <c r="B202" s="1">
        <v>2</v>
      </c>
      <c r="C202" s="2">
        <v>1</v>
      </c>
      <c r="D202" s="2">
        <v>1</v>
      </c>
      <c r="E202" s="2">
        <v>1</v>
      </c>
      <c r="F202" s="4"/>
      <c r="G202" s="3" t="s">
        <v>151</v>
      </c>
    </row>
    <row r="203" spans="1:7">
      <c r="A203" s="14">
        <v>3</v>
      </c>
      <c r="B203" s="14">
        <v>2</v>
      </c>
      <c r="C203" s="54">
        <v>1</v>
      </c>
      <c r="D203" s="54">
        <v>1</v>
      </c>
      <c r="E203" s="54">
        <v>1</v>
      </c>
      <c r="F203" s="58">
        <v>1</v>
      </c>
      <c r="G203" s="55" t="s">
        <v>151</v>
      </c>
    </row>
    <row r="204" spans="1:7">
      <c r="A204" s="14">
        <v>3</v>
      </c>
      <c r="B204" s="54">
        <v>2</v>
      </c>
      <c r="C204" s="54">
        <v>1</v>
      </c>
      <c r="D204" s="54">
        <v>1</v>
      </c>
      <c r="E204" s="54">
        <v>2</v>
      </c>
      <c r="F204" s="58"/>
      <c r="G204" s="55" t="s">
        <v>390</v>
      </c>
    </row>
    <row r="205" spans="1:7">
      <c r="A205" s="14">
        <v>3</v>
      </c>
      <c r="B205" s="54">
        <v>2</v>
      </c>
      <c r="C205" s="54">
        <v>1</v>
      </c>
      <c r="D205" s="54">
        <v>1</v>
      </c>
      <c r="E205" s="54">
        <v>2</v>
      </c>
      <c r="F205" s="58">
        <v>1</v>
      </c>
      <c r="G205" s="55" t="s">
        <v>391</v>
      </c>
    </row>
    <row r="206" spans="1:7">
      <c r="A206" s="14">
        <v>3</v>
      </c>
      <c r="B206" s="54">
        <v>2</v>
      </c>
      <c r="C206" s="54">
        <v>1</v>
      </c>
      <c r="D206" s="54">
        <v>1</v>
      </c>
      <c r="E206" s="54">
        <v>2</v>
      </c>
      <c r="F206" s="58">
        <v>2</v>
      </c>
      <c r="G206" s="55" t="s">
        <v>392</v>
      </c>
    </row>
    <row r="207" spans="1:7">
      <c r="A207" s="14">
        <v>3</v>
      </c>
      <c r="B207" s="54">
        <v>2</v>
      </c>
      <c r="C207" s="54">
        <v>1</v>
      </c>
      <c r="D207" s="54">
        <v>1</v>
      </c>
      <c r="E207" s="54">
        <v>3</v>
      </c>
      <c r="F207" s="73"/>
      <c r="G207" s="55" t="s">
        <v>393</v>
      </c>
    </row>
    <row r="208" spans="1:7">
      <c r="A208" s="14">
        <v>3</v>
      </c>
      <c r="B208" s="54">
        <v>2</v>
      </c>
      <c r="C208" s="54">
        <v>1</v>
      </c>
      <c r="D208" s="54">
        <v>1</v>
      </c>
      <c r="E208" s="54">
        <v>3</v>
      </c>
      <c r="F208" s="58">
        <v>1</v>
      </c>
      <c r="G208" s="55" t="s">
        <v>394</v>
      </c>
    </row>
    <row r="209" spans="1:7">
      <c r="A209" s="14">
        <v>3</v>
      </c>
      <c r="B209" s="54">
        <v>2</v>
      </c>
      <c r="C209" s="54">
        <v>1</v>
      </c>
      <c r="D209" s="54">
        <v>1</v>
      </c>
      <c r="E209" s="54">
        <v>3</v>
      </c>
      <c r="F209" s="58">
        <v>2</v>
      </c>
      <c r="G209" s="55" t="s">
        <v>395</v>
      </c>
    </row>
    <row r="210" spans="1:7">
      <c r="A210" s="1">
        <v>3</v>
      </c>
      <c r="B210" s="2">
        <v>2</v>
      </c>
      <c r="C210" s="2">
        <v>1</v>
      </c>
      <c r="D210" s="2">
        <v>2</v>
      </c>
      <c r="E210" s="2"/>
      <c r="F210" s="4"/>
      <c r="G210" s="3" t="s">
        <v>761</v>
      </c>
    </row>
    <row r="211" spans="1:7">
      <c r="A211" s="1">
        <v>3</v>
      </c>
      <c r="B211" s="2">
        <v>2</v>
      </c>
      <c r="C211" s="2">
        <v>1</v>
      </c>
      <c r="D211" s="2">
        <v>2</v>
      </c>
      <c r="E211" s="2">
        <v>1</v>
      </c>
      <c r="F211" s="4"/>
      <c r="G211" s="3" t="s">
        <v>761</v>
      </c>
    </row>
    <row r="212" spans="1:7">
      <c r="A212" s="14">
        <v>3</v>
      </c>
      <c r="B212" s="53">
        <v>2</v>
      </c>
      <c r="C212" s="54">
        <v>1</v>
      </c>
      <c r="D212" s="54">
        <v>2</v>
      </c>
      <c r="E212" s="54">
        <v>1</v>
      </c>
      <c r="F212" s="58">
        <v>1</v>
      </c>
      <c r="G212" s="55" t="s">
        <v>664</v>
      </c>
    </row>
    <row r="213" spans="1:7">
      <c r="A213" s="1">
        <v>3</v>
      </c>
      <c r="B213" s="2">
        <v>2</v>
      </c>
      <c r="C213" s="2">
        <v>1</v>
      </c>
      <c r="D213" s="2">
        <v>2</v>
      </c>
      <c r="E213" s="2">
        <v>1</v>
      </c>
      <c r="F213" s="4">
        <v>2</v>
      </c>
      <c r="G213" s="3" t="s">
        <v>665</v>
      </c>
    </row>
    <row r="214" spans="1:7">
      <c r="A214" s="10">
        <v>3</v>
      </c>
      <c r="B214" s="8">
        <v>2</v>
      </c>
      <c r="C214" s="8">
        <v>1</v>
      </c>
      <c r="D214" s="8">
        <v>3</v>
      </c>
      <c r="E214" s="8"/>
      <c r="F214" s="11"/>
      <c r="G214" s="9" t="s">
        <v>666</v>
      </c>
    </row>
    <row r="215" spans="1:7">
      <c r="A215" s="1">
        <v>3</v>
      </c>
      <c r="B215" s="2">
        <v>2</v>
      </c>
      <c r="C215" s="2">
        <v>1</v>
      </c>
      <c r="D215" s="2">
        <v>3</v>
      </c>
      <c r="E215" s="2">
        <v>1</v>
      </c>
      <c r="F215" s="4"/>
      <c r="G215" s="9" t="s">
        <v>666</v>
      </c>
    </row>
    <row r="216" ht="26.4" spans="1:7">
      <c r="A216" s="1">
        <v>3</v>
      </c>
      <c r="B216" s="2">
        <v>2</v>
      </c>
      <c r="C216" s="2">
        <v>1</v>
      </c>
      <c r="D216" s="2">
        <v>3</v>
      </c>
      <c r="E216" s="2">
        <v>1</v>
      </c>
      <c r="F216" s="4">
        <v>1</v>
      </c>
      <c r="G216" s="3" t="s">
        <v>667</v>
      </c>
    </row>
    <row r="217" ht="26.4" spans="1:7">
      <c r="A217" s="1">
        <v>3</v>
      </c>
      <c r="B217" s="2">
        <v>2</v>
      </c>
      <c r="C217" s="2">
        <v>1</v>
      </c>
      <c r="D217" s="2">
        <v>3</v>
      </c>
      <c r="E217" s="2">
        <v>1</v>
      </c>
      <c r="F217" s="4">
        <v>2</v>
      </c>
      <c r="G217" s="3" t="s">
        <v>668</v>
      </c>
    </row>
    <row r="218" spans="1:7">
      <c r="A218" s="1">
        <v>3</v>
      </c>
      <c r="B218" s="2">
        <v>2</v>
      </c>
      <c r="C218" s="2">
        <v>1</v>
      </c>
      <c r="D218" s="2">
        <v>4</v>
      </c>
      <c r="E218" s="2"/>
      <c r="F218" s="4"/>
      <c r="G218" s="3" t="s">
        <v>669</v>
      </c>
    </row>
    <row r="219" spans="1:7">
      <c r="A219" s="10">
        <v>3</v>
      </c>
      <c r="B219" s="8">
        <v>2</v>
      </c>
      <c r="C219" s="8">
        <v>1</v>
      </c>
      <c r="D219" s="8">
        <v>4</v>
      </c>
      <c r="E219" s="8">
        <v>1</v>
      </c>
      <c r="F219" s="11"/>
      <c r="G219" s="9" t="s">
        <v>669</v>
      </c>
    </row>
    <row r="220" spans="1:7">
      <c r="A220" s="1">
        <v>3</v>
      </c>
      <c r="B220" s="2">
        <v>2</v>
      </c>
      <c r="C220" s="2">
        <v>1</v>
      </c>
      <c r="D220" s="2">
        <v>4</v>
      </c>
      <c r="E220" s="2">
        <v>1</v>
      </c>
      <c r="F220" s="4">
        <v>1</v>
      </c>
      <c r="G220" s="3" t="s">
        <v>670</v>
      </c>
    </row>
    <row r="221" spans="1:7">
      <c r="A221" s="1">
        <v>3</v>
      </c>
      <c r="B221" s="2">
        <v>2</v>
      </c>
      <c r="C221" s="2">
        <v>1</v>
      </c>
      <c r="D221" s="2">
        <v>4</v>
      </c>
      <c r="E221" s="2">
        <v>1</v>
      </c>
      <c r="F221" s="4">
        <v>2</v>
      </c>
      <c r="G221" s="3" t="s">
        <v>671</v>
      </c>
    </row>
    <row r="222" spans="1:7">
      <c r="A222" s="1">
        <v>3</v>
      </c>
      <c r="B222" s="2">
        <v>2</v>
      </c>
      <c r="C222" s="2">
        <v>1</v>
      </c>
      <c r="D222" s="2">
        <v>5</v>
      </c>
      <c r="E222" s="2"/>
      <c r="F222" s="4"/>
      <c r="G222" s="3" t="s">
        <v>672</v>
      </c>
    </row>
    <row r="223" spans="1:7">
      <c r="A223" s="1">
        <v>3</v>
      </c>
      <c r="B223" s="2">
        <v>2</v>
      </c>
      <c r="C223" s="2">
        <v>1</v>
      </c>
      <c r="D223" s="2">
        <v>5</v>
      </c>
      <c r="E223" s="2">
        <v>1</v>
      </c>
      <c r="F223" s="4"/>
      <c r="G223" s="3" t="s">
        <v>672</v>
      </c>
    </row>
    <row r="224" spans="1:7">
      <c r="A224" s="53">
        <v>3</v>
      </c>
      <c r="B224" s="54">
        <v>2</v>
      </c>
      <c r="C224" s="54">
        <v>1</v>
      </c>
      <c r="D224" s="54">
        <v>5</v>
      </c>
      <c r="E224" s="54">
        <v>1</v>
      </c>
      <c r="F224" s="58">
        <v>1</v>
      </c>
      <c r="G224" s="3" t="s">
        <v>672</v>
      </c>
    </row>
    <row r="225" spans="1:7">
      <c r="A225" s="1">
        <v>3</v>
      </c>
      <c r="B225" s="2">
        <v>2</v>
      </c>
      <c r="C225" s="2">
        <v>1</v>
      </c>
      <c r="D225" s="2">
        <v>6</v>
      </c>
      <c r="E225" s="2"/>
      <c r="F225" s="4"/>
      <c r="G225" s="3" t="s">
        <v>163</v>
      </c>
    </row>
    <row r="226" spans="1:7">
      <c r="A226" s="1">
        <v>3</v>
      </c>
      <c r="B226" s="1">
        <v>2</v>
      </c>
      <c r="C226" s="2">
        <v>1</v>
      </c>
      <c r="D226" s="2">
        <v>6</v>
      </c>
      <c r="E226" s="2">
        <v>1</v>
      </c>
      <c r="F226" s="4"/>
      <c r="G226" s="3" t="s">
        <v>163</v>
      </c>
    </row>
    <row r="227" spans="1:7">
      <c r="A227" s="25">
        <v>3</v>
      </c>
      <c r="B227" s="25">
        <v>2</v>
      </c>
      <c r="C227" s="20">
        <v>1</v>
      </c>
      <c r="D227" s="20">
        <v>6</v>
      </c>
      <c r="E227" s="20">
        <v>1</v>
      </c>
      <c r="F227" s="23">
        <v>1</v>
      </c>
      <c r="G227" s="21" t="s">
        <v>163</v>
      </c>
    </row>
    <row r="228" spans="1:7">
      <c r="A228" s="1">
        <v>3</v>
      </c>
      <c r="B228" s="1">
        <v>2</v>
      </c>
      <c r="C228" s="2">
        <v>1</v>
      </c>
      <c r="D228" s="2">
        <v>7</v>
      </c>
      <c r="E228" s="2"/>
      <c r="F228" s="4"/>
      <c r="G228" s="3" t="s">
        <v>673</v>
      </c>
    </row>
    <row r="229" spans="1:7">
      <c r="A229" s="1">
        <v>3</v>
      </c>
      <c r="B229" s="2">
        <v>2</v>
      </c>
      <c r="C229" s="2">
        <v>1</v>
      </c>
      <c r="D229" s="2">
        <v>7</v>
      </c>
      <c r="E229" s="2">
        <v>1</v>
      </c>
      <c r="F229" s="4"/>
      <c r="G229" s="3" t="s">
        <v>673</v>
      </c>
    </row>
    <row r="230" spans="1:7">
      <c r="A230" s="1">
        <v>3</v>
      </c>
      <c r="B230" s="2">
        <v>2</v>
      </c>
      <c r="C230" s="2">
        <v>1</v>
      </c>
      <c r="D230" s="2">
        <v>7</v>
      </c>
      <c r="E230" s="2">
        <v>1</v>
      </c>
      <c r="F230" s="4">
        <v>1</v>
      </c>
      <c r="G230" s="3" t="s">
        <v>674</v>
      </c>
    </row>
    <row r="231" spans="1:7">
      <c r="A231" s="1">
        <v>3</v>
      </c>
      <c r="B231" s="2">
        <v>2</v>
      </c>
      <c r="C231" s="2">
        <v>1</v>
      </c>
      <c r="D231" s="2">
        <v>7</v>
      </c>
      <c r="E231" s="2">
        <v>1</v>
      </c>
      <c r="F231" s="4">
        <v>2</v>
      </c>
      <c r="G231" s="3" t="s">
        <v>675</v>
      </c>
    </row>
    <row r="232" ht="26.4" spans="1:7">
      <c r="A232" s="1">
        <v>3</v>
      </c>
      <c r="B232" s="2">
        <v>2</v>
      </c>
      <c r="C232" s="2">
        <v>2</v>
      </c>
      <c r="D232" s="74"/>
      <c r="E232" s="74"/>
      <c r="F232" s="75"/>
      <c r="G232" s="3" t="s">
        <v>762</v>
      </c>
    </row>
    <row r="233" spans="1:7">
      <c r="A233" s="1">
        <v>3</v>
      </c>
      <c r="B233" s="2">
        <v>2</v>
      </c>
      <c r="C233" s="2">
        <v>2</v>
      </c>
      <c r="D233" s="2">
        <v>1</v>
      </c>
      <c r="E233" s="2"/>
      <c r="F233" s="4"/>
      <c r="G233" s="3" t="s">
        <v>677</v>
      </c>
    </row>
    <row r="234" spans="1:7">
      <c r="A234" s="5">
        <v>3</v>
      </c>
      <c r="B234" s="1">
        <v>2</v>
      </c>
      <c r="C234" s="2">
        <v>2</v>
      </c>
      <c r="D234" s="2">
        <v>1</v>
      </c>
      <c r="E234" s="2">
        <v>1</v>
      </c>
      <c r="F234" s="4"/>
      <c r="G234" s="3" t="s">
        <v>151</v>
      </c>
    </row>
    <row r="235" spans="1:7">
      <c r="A235" s="5">
        <v>3</v>
      </c>
      <c r="B235" s="1">
        <v>2</v>
      </c>
      <c r="C235" s="2">
        <v>2</v>
      </c>
      <c r="D235" s="2">
        <v>1</v>
      </c>
      <c r="E235" s="2">
        <v>1</v>
      </c>
      <c r="F235" s="4">
        <v>1</v>
      </c>
      <c r="G235" s="3" t="s">
        <v>151</v>
      </c>
    </row>
    <row r="236" spans="1:7">
      <c r="A236" s="5">
        <v>3</v>
      </c>
      <c r="B236" s="1">
        <v>2</v>
      </c>
      <c r="C236" s="2">
        <v>2</v>
      </c>
      <c r="D236" s="2">
        <v>1</v>
      </c>
      <c r="E236" s="2">
        <v>2</v>
      </c>
      <c r="F236" s="4"/>
      <c r="G236" s="3" t="s">
        <v>440</v>
      </c>
    </row>
    <row r="237" spans="1:7">
      <c r="A237" s="5">
        <v>3</v>
      </c>
      <c r="B237" s="1">
        <v>2</v>
      </c>
      <c r="C237" s="2">
        <v>2</v>
      </c>
      <c r="D237" s="2">
        <v>1</v>
      </c>
      <c r="E237" s="2">
        <v>2</v>
      </c>
      <c r="F237" s="4">
        <v>1</v>
      </c>
      <c r="G237" s="3" t="s">
        <v>391</v>
      </c>
    </row>
    <row r="238" spans="1:7">
      <c r="A238" s="5">
        <v>3</v>
      </c>
      <c r="B238" s="1">
        <v>2</v>
      </c>
      <c r="C238" s="2">
        <v>2</v>
      </c>
      <c r="D238" s="2">
        <v>1</v>
      </c>
      <c r="E238" s="2">
        <v>2</v>
      </c>
      <c r="F238" s="4">
        <v>2</v>
      </c>
      <c r="G238" s="3" t="s">
        <v>392</v>
      </c>
    </row>
    <row r="239" spans="1:7">
      <c r="A239" s="5">
        <v>3</v>
      </c>
      <c r="B239" s="1">
        <v>2</v>
      </c>
      <c r="C239" s="2">
        <v>2</v>
      </c>
      <c r="D239" s="2">
        <v>1</v>
      </c>
      <c r="E239" s="2">
        <v>3</v>
      </c>
      <c r="F239" s="4"/>
      <c r="G239" s="3" t="s">
        <v>393</v>
      </c>
    </row>
    <row r="240" spans="1:7">
      <c r="A240" s="5">
        <v>3</v>
      </c>
      <c r="B240" s="1">
        <v>2</v>
      </c>
      <c r="C240" s="2">
        <v>2</v>
      </c>
      <c r="D240" s="2">
        <v>1</v>
      </c>
      <c r="E240" s="2">
        <v>3</v>
      </c>
      <c r="F240" s="4">
        <v>1</v>
      </c>
      <c r="G240" s="3" t="s">
        <v>394</v>
      </c>
    </row>
    <row r="241" spans="1:7">
      <c r="A241" s="5">
        <v>3</v>
      </c>
      <c r="B241" s="1">
        <v>2</v>
      </c>
      <c r="C241" s="2">
        <v>2</v>
      </c>
      <c r="D241" s="2">
        <v>1</v>
      </c>
      <c r="E241" s="2">
        <v>3</v>
      </c>
      <c r="F241" s="4">
        <v>2</v>
      </c>
      <c r="G241" s="3" t="s">
        <v>441</v>
      </c>
    </row>
    <row r="242" spans="1:7">
      <c r="A242" s="5">
        <v>3</v>
      </c>
      <c r="B242" s="1">
        <v>2</v>
      </c>
      <c r="C242" s="2">
        <v>2</v>
      </c>
      <c r="D242" s="2">
        <v>2</v>
      </c>
      <c r="E242" s="2"/>
      <c r="F242" s="4"/>
      <c r="G242" s="3" t="s">
        <v>678</v>
      </c>
    </row>
    <row r="243" spans="1:7">
      <c r="A243" s="1">
        <v>3</v>
      </c>
      <c r="B243" s="2">
        <v>2</v>
      </c>
      <c r="C243" s="8">
        <v>2</v>
      </c>
      <c r="D243" s="8">
        <v>2</v>
      </c>
      <c r="E243" s="8">
        <v>1</v>
      </c>
      <c r="F243" s="11"/>
      <c r="G243" s="3" t="s">
        <v>678</v>
      </c>
    </row>
    <row r="244" spans="1:7">
      <c r="A244" s="1">
        <v>3</v>
      </c>
      <c r="B244" s="2">
        <v>2</v>
      </c>
      <c r="C244" s="2">
        <v>2</v>
      </c>
      <c r="D244" s="2">
        <v>2</v>
      </c>
      <c r="E244" s="2">
        <v>1</v>
      </c>
      <c r="F244" s="4">
        <v>1</v>
      </c>
      <c r="G244" s="3" t="s">
        <v>679</v>
      </c>
    </row>
    <row r="245" spans="1:7">
      <c r="A245" s="1">
        <v>3</v>
      </c>
      <c r="B245" s="2">
        <v>2</v>
      </c>
      <c r="C245" s="2">
        <v>2</v>
      </c>
      <c r="D245" s="2">
        <v>2</v>
      </c>
      <c r="E245" s="2">
        <v>1</v>
      </c>
      <c r="F245" s="4">
        <v>2</v>
      </c>
      <c r="G245" s="1" t="s">
        <v>680</v>
      </c>
    </row>
    <row r="246" spans="1:7">
      <c r="A246" s="1">
        <v>3</v>
      </c>
      <c r="B246" s="2">
        <v>2</v>
      </c>
      <c r="C246" s="2">
        <v>2</v>
      </c>
      <c r="D246" s="2">
        <v>3</v>
      </c>
      <c r="E246" s="2"/>
      <c r="F246" s="4"/>
      <c r="G246" s="3" t="s">
        <v>681</v>
      </c>
    </row>
    <row r="247" spans="1:7">
      <c r="A247" s="10">
        <v>3</v>
      </c>
      <c r="B247" s="2">
        <v>2</v>
      </c>
      <c r="C247" s="2">
        <v>2</v>
      </c>
      <c r="D247" s="2">
        <v>3</v>
      </c>
      <c r="E247" s="2">
        <v>1</v>
      </c>
      <c r="F247" s="4"/>
      <c r="G247" s="3" t="s">
        <v>681</v>
      </c>
    </row>
    <row r="248" ht="26.4" spans="1:7">
      <c r="A248" s="10">
        <v>3</v>
      </c>
      <c r="B248" s="2">
        <v>2</v>
      </c>
      <c r="C248" s="2">
        <v>2</v>
      </c>
      <c r="D248" s="2">
        <v>3</v>
      </c>
      <c r="E248" s="2">
        <v>1</v>
      </c>
      <c r="F248" s="4">
        <v>1</v>
      </c>
      <c r="G248" s="3" t="s">
        <v>682</v>
      </c>
    </row>
    <row r="249" ht="26.4" spans="1:7">
      <c r="A249" s="10">
        <v>3</v>
      </c>
      <c r="B249" s="2">
        <v>2</v>
      </c>
      <c r="C249" s="2">
        <v>2</v>
      </c>
      <c r="D249" s="2">
        <v>3</v>
      </c>
      <c r="E249" s="2">
        <v>1</v>
      </c>
      <c r="F249" s="4">
        <v>2</v>
      </c>
      <c r="G249" s="3" t="s">
        <v>683</v>
      </c>
    </row>
    <row r="250" spans="1:7">
      <c r="A250" s="1">
        <v>3</v>
      </c>
      <c r="B250" s="2">
        <v>2</v>
      </c>
      <c r="C250" s="2">
        <v>2</v>
      </c>
      <c r="D250" s="2">
        <v>4</v>
      </c>
      <c r="E250" s="2"/>
      <c r="F250" s="4"/>
      <c r="G250" s="3" t="s">
        <v>684</v>
      </c>
    </row>
    <row r="251" spans="1:7">
      <c r="A251" s="1">
        <v>3</v>
      </c>
      <c r="B251" s="2">
        <v>2</v>
      </c>
      <c r="C251" s="2">
        <v>2</v>
      </c>
      <c r="D251" s="2">
        <v>4</v>
      </c>
      <c r="E251" s="2">
        <v>1</v>
      </c>
      <c r="F251" s="4"/>
      <c r="G251" s="3" t="s">
        <v>684</v>
      </c>
    </row>
    <row r="252" spans="1:7">
      <c r="A252" s="1">
        <v>3</v>
      </c>
      <c r="B252" s="2">
        <v>2</v>
      </c>
      <c r="C252" s="2">
        <v>2</v>
      </c>
      <c r="D252" s="2">
        <v>4</v>
      </c>
      <c r="E252" s="2">
        <v>1</v>
      </c>
      <c r="F252" s="4">
        <v>1</v>
      </c>
      <c r="G252" s="3" t="s">
        <v>685</v>
      </c>
    </row>
    <row r="253" spans="1:7">
      <c r="A253" s="10">
        <v>3</v>
      </c>
      <c r="B253" s="8">
        <v>2</v>
      </c>
      <c r="C253" s="8">
        <v>2</v>
      </c>
      <c r="D253" s="8">
        <v>4</v>
      </c>
      <c r="E253" s="8">
        <v>1</v>
      </c>
      <c r="F253" s="11">
        <v>2</v>
      </c>
      <c r="G253" s="5" t="s">
        <v>686</v>
      </c>
    </row>
    <row r="254" spans="1:7">
      <c r="A254" s="1">
        <v>3</v>
      </c>
      <c r="B254" s="2">
        <v>2</v>
      </c>
      <c r="C254" s="2">
        <v>2</v>
      </c>
      <c r="D254" s="2">
        <v>5</v>
      </c>
      <c r="E254" s="2"/>
      <c r="F254" s="4"/>
      <c r="G254" s="3" t="s">
        <v>687</v>
      </c>
    </row>
    <row r="255" spans="1:7">
      <c r="A255" s="1">
        <v>3</v>
      </c>
      <c r="B255" s="2">
        <v>2</v>
      </c>
      <c r="C255" s="2">
        <v>2</v>
      </c>
      <c r="D255" s="2">
        <v>5</v>
      </c>
      <c r="E255" s="2">
        <v>1</v>
      </c>
      <c r="F255" s="4"/>
      <c r="G255" s="3" t="s">
        <v>687</v>
      </c>
    </row>
    <row r="256" spans="1:7">
      <c r="A256" s="19">
        <v>3</v>
      </c>
      <c r="B256" s="20">
        <v>2</v>
      </c>
      <c r="C256" s="20">
        <v>2</v>
      </c>
      <c r="D256" s="20">
        <v>5</v>
      </c>
      <c r="E256" s="20">
        <v>1</v>
      </c>
      <c r="F256" s="23">
        <v>1</v>
      </c>
      <c r="G256" s="3" t="s">
        <v>687</v>
      </c>
    </row>
    <row r="257" spans="1:7">
      <c r="A257" s="1">
        <v>3</v>
      </c>
      <c r="B257" s="2">
        <v>2</v>
      </c>
      <c r="C257" s="2">
        <v>2</v>
      </c>
      <c r="D257" s="2">
        <v>6</v>
      </c>
      <c r="E257" s="2"/>
      <c r="F257" s="4"/>
      <c r="G257" s="3" t="s">
        <v>163</v>
      </c>
    </row>
    <row r="258" spans="1:7">
      <c r="A258" s="1">
        <v>3</v>
      </c>
      <c r="B258" s="2">
        <v>2</v>
      </c>
      <c r="C258" s="2">
        <v>2</v>
      </c>
      <c r="D258" s="2">
        <v>6</v>
      </c>
      <c r="E258" s="2">
        <v>1</v>
      </c>
      <c r="F258" s="4"/>
      <c r="G258" s="3" t="s">
        <v>163</v>
      </c>
    </row>
    <row r="259" spans="1:7">
      <c r="A259" s="1">
        <v>3</v>
      </c>
      <c r="B259" s="54">
        <v>2</v>
      </c>
      <c r="C259" s="54">
        <v>2</v>
      </c>
      <c r="D259" s="2">
        <v>6</v>
      </c>
      <c r="E259" s="54">
        <v>1</v>
      </c>
      <c r="F259" s="58">
        <v>1</v>
      </c>
      <c r="G259" s="55" t="s">
        <v>163</v>
      </c>
    </row>
    <row r="260" spans="1:7">
      <c r="A260" s="5">
        <v>3</v>
      </c>
      <c r="B260" s="1">
        <v>2</v>
      </c>
      <c r="C260" s="2">
        <v>2</v>
      </c>
      <c r="D260" s="2">
        <v>7</v>
      </c>
      <c r="E260" s="2"/>
      <c r="F260" s="4"/>
      <c r="G260" s="3" t="s">
        <v>673</v>
      </c>
    </row>
    <row r="261" spans="1:7">
      <c r="A261" s="5">
        <v>3</v>
      </c>
      <c r="B261" s="1">
        <v>2</v>
      </c>
      <c r="C261" s="2">
        <v>2</v>
      </c>
      <c r="D261" s="2">
        <v>7</v>
      </c>
      <c r="E261" s="2">
        <v>1</v>
      </c>
      <c r="F261" s="4"/>
      <c r="G261" s="3" t="s">
        <v>673</v>
      </c>
    </row>
    <row r="262" spans="1:7">
      <c r="A262" s="5">
        <v>3</v>
      </c>
      <c r="B262" s="1">
        <v>2</v>
      </c>
      <c r="C262" s="1">
        <v>2</v>
      </c>
      <c r="D262" s="2">
        <v>7</v>
      </c>
      <c r="E262" s="2">
        <v>1</v>
      </c>
      <c r="F262" s="4">
        <v>1</v>
      </c>
      <c r="G262" s="3" t="s">
        <v>674</v>
      </c>
    </row>
    <row r="263" spans="1:7">
      <c r="A263" s="5">
        <v>3</v>
      </c>
      <c r="B263" s="1">
        <v>2</v>
      </c>
      <c r="C263" s="1">
        <v>2</v>
      </c>
      <c r="D263" s="2">
        <v>7</v>
      </c>
      <c r="E263" s="2">
        <v>1</v>
      </c>
      <c r="F263" s="4">
        <v>2</v>
      </c>
      <c r="G263" s="3" t="s">
        <v>675</v>
      </c>
    </row>
    <row r="264" ht="26.4" spans="1:7">
      <c r="A264" s="6">
        <v>3</v>
      </c>
      <c r="B264" s="6">
        <v>3</v>
      </c>
      <c r="C264" s="37"/>
      <c r="D264" s="38"/>
      <c r="E264" s="38"/>
      <c r="F264" s="39"/>
      <c r="G264" s="42" t="s">
        <v>688</v>
      </c>
    </row>
    <row r="265" ht="26.4" spans="1:7">
      <c r="A265" s="5">
        <v>3</v>
      </c>
      <c r="B265" s="5">
        <v>3</v>
      </c>
      <c r="C265" s="1">
        <v>1</v>
      </c>
      <c r="D265" s="2"/>
      <c r="E265" s="2"/>
      <c r="F265" s="4"/>
      <c r="G265" s="3" t="s">
        <v>763</v>
      </c>
    </row>
    <row r="266" spans="1:7">
      <c r="A266" s="5">
        <v>3</v>
      </c>
      <c r="B266" s="5">
        <v>3</v>
      </c>
      <c r="C266" s="1">
        <v>1</v>
      </c>
      <c r="D266" s="2">
        <v>1</v>
      </c>
      <c r="E266" s="2"/>
      <c r="F266" s="4"/>
      <c r="G266" s="3" t="s">
        <v>677</v>
      </c>
    </row>
    <row r="267" spans="1:7">
      <c r="A267" s="5">
        <v>3</v>
      </c>
      <c r="B267" s="5">
        <v>3</v>
      </c>
      <c r="C267" s="1">
        <v>1</v>
      </c>
      <c r="D267" s="2">
        <v>1</v>
      </c>
      <c r="E267" s="2">
        <v>1</v>
      </c>
      <c r="F267" s="4"/>
      <c r="G267" s="3" t="s">
        <v>151</v>
      </c>
    </row>
    <row r="268" spans="1:7">
      <c r="A268" s="5">
        <v>3</v>
      </c>
      <c r="B268" s="5">
        <v>3</v>
      </c>
      <c r="C268" s="1">
        <v>1</v>
      </c>
      <c r="D268" s="2">
        <v>1</v>
      </c>
      <c r="E268" s="2">
        <v>1</v>
      </c>
      <c r="F268" s="4">
        <v>1</v>
      </c>
      <c r="G268" s="3" t="s">
        <v>151</v>
      </c>
    </row>
    <row r="269" spans="1:7">
      <c r="A269" s="5">
        <v>3</v>
      </c>
      <c r="B269" s="5">
        <v>3</v>
      </c>
      <c r="C269" s="1">
        <v>1</v>
      </c>
      <c r="D269" s="2">
        <v>1</v>
      </c>
      <c r="E269" s="2">
        <v>2</v>
      </c>
      <c r="F269" s="4"/>
      <c r="G269" s="3" t="s">
        <v>440</v>
      </c>
    </row>
    <row r="270" spans="1:7">
      <c r="A270" s="5">
        <v>3</v>
      </c>
      <c r="B270" s="5">
        <v>3</v>
      </c>
      <c r="C270" s="1">
        <v>1</v>
      </c>
      <c r="D270" s="2">
        <v>1</v>
      </c>
      <c r="E270" s="2">
        <v>2</v>
      </c>
      <c r="F270" s="4">
        <v>1</v>
      </c>
      <c r="G270" s="3" t="s">
        <v>391</v>
      </c>
    </row>
    <row r="271" spans="1:7">
      <c r="A271" s="5">
        <v>3</v>
      </c>
      <c r="B271" s="5">
        <v>3</v>
      </c>
      <c r="C271" s="1">
        <v>1</v>
      </c>
      <c r="D271" s="2">
        <v>1</v>
      </c>
      <c r="E271" s="2">
        <v>2</v>
      </c>
      <c r="F271" s="4">
        <v>2</v>
      </c>
      <c r="G271" s="3" t="s">
        <v>392</v>
      </c>
    </row>
    <row r="272" spans="1:7">
      <c r="A272" s="5">
        <v>3</v>
      </c>
      <c r="B272" s="5">
        <v>3</v>
      </c>
      <c r="C272" s="1">
        <v>1</v>
      </c>
      <c r="D272" s="2">
        <v>1</v>
      </c>
      <c r="E272" s="2">
        <v>3</v>
      </c>
      <c r="F272" s="4"/>
      <c r="G272" s="3" t="s">
        <v>393</v>
      </c>
    </row>
    <row r="273" spans="1:7">
      <c r="A273" s="5">
        <v>3</v>
      </c>
      <c r="B273" s="5">
        <v>3</v>
      </c>
      <c r="C273" s="1">
        <v>1</v>
      </c>
      <c r="D273" s="2">
        <v>1</v>
      </c>
      <c r="E273" s="2">
        <v>3</v>
      </c>
      <c r="F273" s="4">
        <v>1</v>
      </c>
      <c r="G273" s="3" t="s">
        <v>484</v>
      </c>
    </row>
    <row r="274" spans="1:7">
      <c r="A274" s="5">
        <v>3</v>
      </c>
      <c r="B274" s="5">
        <v>3</v>
      </c>
      <c r="C274" s="1">
        <v>1</v>
      </c>
      <c r="D274" s="2">
        <v>1</v>
      </c>
      <c r="E274" s="2">
        <v>3</v>
      </c>
      <c r="F274" s="4">
        <v>2</v>
      </c>
      <c r="G274" s="3" t="s">
        <v>441</v>
      </c>
    </row>
    <row r="275" spans="1:7">
      <c r="A275" s="52">
        <v>3</v>
      </c>
      <c r="B275" s="10">
        <v>3</v>
      </c>
      <c r="C275" s="1">
        <v>1</v>
      </c>
      <c r="D275" s="2">
        <v>2</v>
      </c>
      <c r="E275" s="2"/>
      <c r="F275" s="4"/>
      <c r="G275" s="3" t="s">
        <v>690</v>
      </c>
    </row>
    <row r="276" spans="1:7">
      <c r="A276" s="52">
        <v>3</v>
      </c>
      <c r="B276" s="52">
        <v>3</v>
      </c>
      <c r="C276" s="10">
        <v>1</v>
      </c>
      <c r="D276" s="8">
        <v>2</v>
      </c>
      <c r="E276" s="8">
        <v>1</v>
      </c>
      <c r="F276" s="11"/>
      <c r="G276" s="3" t="s">
        <v>690</v>
      </c>
    </row>
    <row r="277" spans="1:7">
      <c r="A277" s="5">
        <v>3</v>
      </c>
      <c r="B277" s="5">
        <v>3</v>
      </c>
      <c r="C277" s="1">
        <v>1</v>
      </c>
      <c r="D277" s="2">
        <v>2</v>
      </c>
      <c r="E277" s="2">
        <v>1</v>
      </c>
      <c r="F277" s="4">
        <v>1</v>
      </c>
      <c r="G277" s="3" t="s">
        <v>691</v>
      </c>
    </row>
    <row r="278" spans="1:7">
      <c r="A278" s="13">
        <v>3</v>
      </c>
      <c r="B278" s="57">
        <v>3</v>
      </c>
      <c r="C278" s="53">
        <v>1</v>
      </c>
      <c r="D278" s="54">
        <v>2</v>
      </c>
      <c r="E278" s="54">
        <v>1</v>
      </c>
      <c r="F278" s="58">
        <v>2</v>
      </c>
      <c r="G278" s="55" t="s">
        <v>692</v>
      </c>
    </row>
    <row r="279" spans="1:7">
      <c r="A279" s="1">
        <v>3</v>
      </c>
      <c r="B279" s="3">
        <v>3</v>
      </c>
      <c r="C279" s="1">
        <v>1</v>
      </c>
      <c r="D279" s="2">
        <v>3</v>
      </c>
      <c r="E279" s="2"/>
      <c r="F279" s="4"/>
      <c r="G279" s="3" t="s">
        <v>693</v>
      </c>
    </row>
    <row r="280" spans="1:7">
      <c r="A280" s="1">
        <v>3</v>
      </c>
      <c r="B280" s="55">
        <v>3</v>
      </c>
      <c r="C280" s="53">
        <v>1</v>
      </c>
      <c r="D280" s="54">
        <v>3</v>
      </c>
      <c r="E280" s="54">
        <v>1</v>
      </c>
      <c r="F280" s="58"/>
      <c r="G280" s="3" t="s">
        <v>693</v>
      </c>
    </row>
    <row r="281" spans="1:7">
      <c r="A281" s="1">
        <v>3</v>
      </c>
      <c r="B281" s="3">
        <v>3</v>
      </c>
      <c r="C281" s="1">
        <v>1</v>
      </c>
      <c r="D281" s="2">
        <v>3</v>
      </c>
      <c r="E281" s="2">
        <v>1</v>
      </c>
      <c r="F281" s="4">
        <v>1</v>
      </c>
      <c r="G281" s="3" t="s">
        <v>694</v>
      </c>
    </row>
    <row r="282" spans="1:7">
      <c r="A282" s="1">
        <v>3</v>
      </c>
      <c r="B282" s="3">
        <v>3</v>
      </c>
      <c r="C282" s="1">
        <v>1</v>
      </c>
      <c r="D282" s="2">
        <v>3</v>
      </c>
      <c r="E282" s="2">
        <v>1</v>
      </c>
      <c r="F282" s="4">
        <v>2</v>
      </c>
      <c r="G282" s="3" t="s">
        <v>695</v>
      </c>
    </row>
    <row r="283" spans="1:7">
      <c r="A283" s="1">
        <v>3</v>
      </c>
      <c r="B283" s="3">
        <v>3</v>
      </c>
      <c r="C283" s="1">
        <v>1</v>
      </c>
      <c r="D283" s="2">
        <v>4</v>
      </c>
      <c r="E283" s="2"/>
      <c r="F283" s="4"/>
      <c r="G283" s="3" t="s">
        <v>696</v>
      </c>
    </row>
    <row r="284" spans="1:7">
      <c r="A284" s="5">
        <v>3</v>
      </c>
      <c r="B284" s="1">
        <v>3</v>
      </c>
      <c r="C284" s="2">
        <v>1</v>
      </c>
      <c r="D284" s="2">
        <v>4</v>
      </c>
      <c r="E284" s="2">
        <v>1</v>
      </c>
      <c r="F284" s="4"/>
      <c r="G284" s="3" t="s">
        <v>696</v>
      </c>
    </row>
    <row r="285" spans="1:7">
      <c r="A285" s="5">
        <v>3</v>
      </c>
      <c r="B285" s="1">
        <v>3</v>
      </c>
      <c r="C285" s="2">
        <v>1</v>
      </c>
      <c r="D285" s="2">
        <v>4</v>
      </c>
      <c r="E285" s="2">
        <v>1</v>
      </c>
      <c r="F285" s="4">
        <v>1</v>
      </c>
      <c r="G285" s="3" t="s">
        <v>697</v>
      </c>
    </row>
    <row r="286" spans="1:7">
      <c r="A286" s="19">
        <v>3</v>
      </c>
      <c r="B286" s="20">
        <v>3</v>
      </c>
      <c r="C286" s="20">
        <v>1</v>
      </c>
      <c r="D286" s="20">
        <v>4</v>
      </c>
      <c r="E286" s="20">
        <v>1</v>
      </c>
      <c r="F286" s="23">
        <v>2</v>
      </c>
      <c r="G286" s="20" t="s">
        <v>698</v>
      </c>
    </row>
    <row r="287" spans="1:7">
      <c r="A287" s="1">
        <v>3</v>
      </c>
      <c r="B287" s="2">
        <v>3</v>
      </c>
      <c r="C287" s="2">
        <v>1</v>
      </c>
      <c r="D287" s="2">
        <v>5</v>
      </c>
      <c r="E287" s="2"/>
      <c r="F287" s="4"/>
      <c r="G287" s="3" t="s">
        <v>699</v>
      </c>
    </row>
    <row r="288" spans="1:7">
      <c r="A288" s="10">
        <v>3</v>
      </c>
      <c r="B288" s="54">
        <v>3</v>
      </c>
      <c r="C288" s="54">
        <v>1</v>
      </c>
      <c r="D288" s="54">
        <v>5</v>
      </c>
      <c r="E288" s="54">
        <v>1</v>
      </c>
      <c r="F288" s="58"/>
      <c r="G288" s="3" t="s">
        <v>699</v>
      </c>
    </row>
    <row r="289" spans="1:7">
      <c r="A289" s="1">
        <v>3</v>
      </c>
      <c r="B289" s="2">
        <v>3</v>
      </c>
      <c r="C289" s="2">
        <v>1</v>
      </c>
      <c r="D289" s="2">
        <v>5</v>
      </c>
      <c r="E289" s="2">
        <v>1</v>
      </c>
      <c r="F289" s="4">
        <v>1</v>
      </c>
      <c r="G289" s="3" t="s">
        <v>764</v>
      </c>
    </row>
    <row r="290" spans="1:7">
      <c r="A290" s="1">
        <v>3</v>
      </c>
      <c r="B290" s="2">
        <v>3</v>
      </c>
      <c r="C290" s="2">
        <v>1</v>
      </c>
      <c r="D290" s="2">
        <v>6</v>
      </c>
      <c r="E290" s="2"/>
      <c r="F290" s="4"/>
      <c r="G290" s="3" t="s">
        <v>163</v>
      </c>
    </row>
    <row r="291" spans="1:7">
      <c r="A291" s="1">
        <v>3</v>
      </c>
      <c r="B291" s="2">
        <v>3</v>
      </c>
      <c r="C291" s="2">
        <v>1</v>
      </c>
      <c r="D291" s="2">
        <v>6</v>
      </c>
      <c r="E291" s="2">
        <v>1</v>
      </c>
      <c r="F291" s="4"/>
      <c r="G291" s="3" t="s">
        <v>163</v>
      </c>
    </row>
    <row r="292" spans="1:7">
      <c r="A292" s="1">
        <v>3</v>
      </c>
      <c r="B292" s="2">
        <v>3</v>
      </c>
      <c r="C292" s="2">
        <v>1</v>
      </c>
      <c r="D292" s="2">
        <v>6</v>
      </c>
      <c r="E292" s="2">
        <v>1</v>
      </c>
      <c r="F292" s="4">
        <v>1</v>
      </c>
      <c r="G292" s="3" t="s">
        <v>163</v>
      </c>
    </row>
    <row r="293" spans="1:7">
      <c r="A293" s="1">
        <v>3</v>
      </c>
      <c r="B293" s="2">
        <v>3</v>
      </c>
      <c r="C293" s="2">
        <v>1</v>
      </c>
      <c r="D293" s="2">
        <v>7</v>
      </c>
      <c r="E293" s="2"/>
      <c r="F293" s="4"/>
      <c r="G293" s="3" t="s">
        <v>701</v>
      </c>
    </row>
    <row r="294" spans="1:7">
      <c r="A294" s="1">
        <v>3</v>
      </c>
      <c r="B294" s="2">
        <v>3</v>
      </c>
      <c r="C294" s="2">
        <v>1</v>
      </c>
      <c r="D294" s="2">
        <v>7</v>
      </c>
      <c r="E294" s="2">
        <v>1</v>
      </c>
      <c r="F294" s="4"/>
      <c r="G294" s="3" t="s">
        <v>701</v>
      </c>
    </row>
    <row r="295" spans="1:7">
      <c r="A295" s="1">
        <v>3</v>
      </c>
      <c r="B295" s="2">
        <v>3</v>
      </c>
      <c r="C295" s="2">
        <v>1</v>
      </c>
      <c r="D295" s="2">
        <v>7</v>
      </c>
      <c r="E295" s="2">
        <v>1</v>
      </c>
      <c r="F295" s="4">
        <v>1</v>
      </c>
      <c r="G295" s="3" t="s">
        <v>702</v>
      </c>
    </row>
    <row r="296" spans="1:7">
      <c r="A296" s="1">
        <v>3</v>
      </c>
      <c r="B296" s="2">
        <v>3</v>
      </c>
      <c r="C296" s="2">
        <v>1</v>
      </c>
      <c r="D296" s="2">
        <v>7</v>
      </c>
      <c r="E296" s="2">
        <v>1</v>
      </c>
      <c r="F296" s="4">
        <v>2</v>
      </c>
      <c r="G296" s="3" t="s">
        <v>559</v>
      </c>
    </row>
    <row r="297" ht="26.4" spans="1:7">
      <c r="A297" s="1">
        <v>3</v>
      </c>
      <c r="B297" s="2">
        <v>3</v>
      </c>
      <c r="C297" s="2">
        <v>2</v>
      </c>
      <c r="D297" s="2"/>
      <c r="E297" s="2"/>
      <c r="F297" s="4"/>
      <c r="G297" s="3" t="s">
        <v>703</v>
      </c>
    </row>
    <row r="298" spans="1:7">
      <c r="A298" s="1">
        <v>3</v>
      </c>
      <c r="B298" s="2">
        <v>3</v>
      </c>
      <c r="C298" s="2">
        <v>2</v>
      </c>
      <c r="D298" s="2">
        <v>1</v>
      </c>
      <c r="E298" s="2"/>
      <c r="F298" s="4"/>
      <c r="G298" s="3" t="s">
        <v>662</v>
      </c>
    </row>
    <row r="299" spans="1:7">
      <c r="A299" s="5">
        <v>3</v>
      </c>
      <c r="B299" s="1">
        <v>3</v>
      </c>
      <c r="C299" s="2">
        <v>2</v>
      </c>
      <c r="D299" s="3">
        <v>1</v>
      </c>
      <c r="E299" s="1">
        <v>1</v>
      </c>
      <c r="F299" s="4"/>
      <c r="G299" s="3" t="s">
        <v>662</v>
      </c>
    </row>
    <row r="300" spans="1:7">
      <c r="A300" s="5">
        <v>3</v>
      </c>
      <c r="B300" s="1">
        <v>3</v>
      </c>
      <c r="C300" s="2">
        <v>2</v>
      </c>
      <c r="D300" s="3">
        <v>1</v>
      </c>
      <c r="E300" s="1">
        <v>1</v>
      </c>
      <c r="F300" s="4">
        <v>1</v>
      </c>
      <c r="G300" s="3" t="s">
        <v>151</v>
      </c>
    </row>
    <row r="301" spans="1:7">
      <c r="A301" s="5">
        <v>3</v>
      </c>
      <c r="B301" s="1">
        <v>3</v>
      </c>
      <c r="C301" s="2">
        <v>2</v>
      </c>
      <c r="D301" s="3">
        <v>1</v>
      </c>
      <c r="E301" s="1">
        <v>2</v>
      </c>
      <c r="F301" s="4"/>
      <c r="G301" s="55" t="s">
        <v>440</v>
      </c>
    </row>
    <row r="302" spans="1:7">
      <c r="A302" s="5">
        <v>3</v>
      </c>
      <c r="B302" s="1">
        <v>3</v>
      </c>
      <c r="C302" s="2">
        <v>2</v>
      </c>
      <c r="D302" s="3">
        <v>1</v>
      </c>
      <c r="E302" s="1">
        <v>2</v>
      </c>
      <c r="F302" s="4">
        <v>1</v>
      </c>
      <c r="G302" s="55" t="s">
        <v>391</v>
      </c>
    </row>
    <row r="303" spans="1:7">
      <c r="A303" s="5">
        <v>3</v>
      </c>
      <c r="B303" s="1">
        <v>3</v>
      </c>
      <c r="C303" s="2">
        <v>2</v>
      </c>
      <c r="D303" s="3">
        <v>1</v>
      </c>
      <c r="E303" s="1">
        <v>2</v>
      </c>
      <c r="F303" s="4">
        <v>2</v>
      </c>
      <c r="G303" s="55" t="s">
        <v>392</v>
      </c>
    </row>
    <row r="304" spans="1:7">
      <c r="A304" s="5">
        <v>3</v>
      </c>
      <c r="B304" s="1">
        <v>3</v>
      </c>
      <c r="C304" s="2">
        <v>2</v>
      </c>
      <c r="D304" s="3">
        <v>1</v>
      </c>
      <c r="E304" s="1">
        <v>3</v>
      </c>
      <c r="F304" s="4"/>
      <c r="G304" s="55" t="s">
        <v>393</v>
      </c>
    </row>
    <row r="305" spans="1:7">
      <c r="A305" s="5">
        <v>3</v>
      </c>
      <c r="B305" s="1">
        <v>3</v>
      </c>
      <c r="C305" s="2">
        <v>2</v>
      </c>
      <c r="D305" s="3">
        <v>1</v>
      </c>
      <c r="E305" s="1">
        <v>3</v>
      </c>
      <c r="F305" s="4">
        <v>1</v>
      </c>
      <c r="G305" s="55" t="s">
        <v>394</v>
      </c>
    </row>
    <row r="306" spans="1:7">
      <c r="A306" s="5">
        <v>3</v>
      </c>
      <c r="B306" s="1">
        <v>3</v>
      </c>
      <c r="C306" s="2">
        <v>2</v>
      </c>
      <c r="D306" s="3">
        <v>1</v>
      </c>
      <c r="E306" s="1">
        <v>3</v>
      </c>
      <c r="F306" s="4">
        <v>2</v>
      </c>
      <c r="G306" s="55" t="s">
        <v>441</v>
      </c>
    </row>
    <row r="307" spans="1:7">
      <c r="A307" s="13">
        <v>3</v>
      </c>
      <c r="B307" s="13">
        <v>3</v>
      </c>
      <c r="C307" s="53">
        <v>2</v>
      </c>
      <c r="D307" s="55">
        <v>2</v>
      </c>
      <c r="E307" s="53"/>
      <c r="F307" s="58"/>
      <c r="G307" s="55" t="s">
        <v>690</v>
      </c>
    </row>
    <row r="308" spans="1:7">
      <c r="A308" s="5">
        <v>3</v>
      </c>
      <c r="B308" s="5">
        <v>3</v>
      </c>
      <c r="C308" s="1">
        <v>2</v>
      </c>
      <c r="D308" s="3">
        <v>2</v>
      </c>
      <c r="E308" s="1">
        <v>1</v>
      </c>
      <c r="F308" s="4"/>
      <c r="G308" s="55" t="s">
        <v>690</v>
      </c>
    </row>
    <row r="309" spans="1:7">
      <c r="A309" s="5">
        <v>3</v>
      </c>
      <c r="B309" s="5">
        <v>3</v>
      </c>
      <c r="C309" s="1">
        <v>2</v>
      </c>
      <c r="D309" s="3">
        <v>2</v>
      </c>
      <c r="E309" s="5">
        <v>1</v>
      </c>
      <c r="F309" s="44">
        <v>1</v>
      </c>
      <c r="G309" s="3" t="s">
        <v>691</v>
      </c>
    </row>
    <row r="310" spans="1:7">
      <c r="A310" s="13">
        <v>3</v>
      </c>
      <c r="B310" s="13">
        <v>3</v>
      </c>
      <c r="C310" s="14">
        <v>2</v>
      </c>
      <c r="D310" s="15">
        <v>2</v>
      </c>
      <c r="E310" s="16">
        <v>1</v>
      </c>
      <c r="F310" s="56">
        <v>2</v>
      </c>
      <c r="G310" s="16" t="s">
        <v>692</v>
      </c>
    </row>
    <row r="311" spans="1:7">
      <c r="A311" s="5">
        <v>3</v>
      </c>
      <c r="B311" s="5">
        <v>3</v>
      </c>
      <c r="C311" s="1">
        <v>2</v>
      </c>
      <c r="D311" s="2">
        <v>3</v>
      </c>
      <c r="E311" s="3"/>
      <c r="F311" s="44"/>
      <c r="G311" s="3" t="s">
        <v>693</v>
      </c>
    </row>
    <row r="312" spans="1:7">
      <c r="A312" s="5">
        <v>3</v>
      </c>
      <c r="B312" s="5">
        <v>3</v>
      </c>
      <c r="C312" s="1">
        <v>2</v>
      </c>
      <c r="D312" s="2">
        <v>3</v>
      </c>
      <c r="E312" s="3">
        <v>1</v>
      </c>
      <c r="F312" s="44"/>
      <c r="G312" s="3" t="s">
        <v>693</v>
      </c>
    </row>
    <row r="313" spans="1:7">
      <c r="A313" s="5">
        <v>3</v>
      </c>
      <c r="B313" s="5">
        <v>3</v>
      </c>
      <c r="C313" s="1">
        <v>2</v>
      </c>
      <c r="D313" s="2">
        <v>3</v>
      </c>
      <c r="E313" s="3">
        <v>1</v>
      </c>
      <c r="F313" s="44">
        <v>1</v>
      </c>
      <c r="G313" s="3" t="s">
        <v>694</v>
      </c>
    </row>
    <row r="314" spans="1:7">
      <c r="A314" s="5">
        <v>3</v>
      </c>
      <c r="B314" s="5">
        <v>3</v>
      </c>
      <c r="C314" s="1">
        <v>2</v>
      </c>
      <c r="D314" s="2">
        <v>3</v>
      </c>
      <c r="E314" s="3">
        <v>1</v>
      </c>
      <c r="F314" s="44">
        <v>2</v>
      </c>
      <c r="G314" s="3" t="s">
        <v>695</v>
      </c>
    </row>
    <row r="315" spans="1:7">
      <c r="A315" s="5">
        <v>3</v>
      </c>
      <c r="B315" s="5">
        <v>3</v>
      </c>
      <c r="C315" s="1">
        <v>2</v>
      </c>
      <c r="D315" s="2">
        <v>4</v>
      </c>
      <c r="E315" s="2"/>
      <c r="F315" s="4"/>
      <c r="G315" s="2" t="s">
        <v>696</v>
      </c>
    </row>
    <row r="316" spans="1:7">
      <c r="A316" s="52">
        <v>3</v>
      </c>
      <c r="B316" s="52">
        <v>3</v>
      </c>
      <c r="C316" s="10">
        <v>2</v>
      </c>
      <c r="D316" s="8">
        <v>4</v>
      </c>
      <c r="E316" s="8">
        <v>1</v>
      </c>
      <c r="F316" s="11"/>
      <c r="G316" s="2" t="s">
        <v>696</v>
      </c>
    </row>
    <row r="317" spans="1:7">
      <c r="A317" s="5">
        <v>3</v>
      </c>
      <c r="B317" s="5">
        <v>3</v>
      </c>
      <c r="C317" s="1">
        <v>2</v>
      </c>
      <c r="D317" s="2">
        <v>4</v>
      </c>
      <c r="E317" s="2">
        <v>1</v>
      </c>
      <c r="F317" s="4">
        <v>1</v>
      </c>
      <c r="G317" s="2" t="s">
        <v>697</v>
      </c>
    </row>
    <row r="318" spans="1:7">
      <c r="A318" s="5">
        <v>3</v>
      </c>
      <c r="B318" s="5">
        <v>3</v>
      </c>
      <c r="C318" s="1">
        <v>2</v>
      </c>
      <c r="D318" s="2">
        <v>4</v>
      </c>
      <c r="E318" s="2">
        <v>1</v>
      </c>
      <c r="F318" s="4">
        <v>2</v>
      </c>
      <c r="G318" s="2" t="s">
        <v>704</v>
      </c>
    </row>
    <row r="319" spans="1:7">
      <c r="A319" s="5">
        <v>3</v>
      </c>
      <c r="B319" s="5">
        <v>3</v>
      </c>
      <c r="C319" s="1">
        <v>2</v>
      </c>
      <c r="D319" s="2">
        <v>5</v>
      </c>
      <c r="E319" s="2"/>
      <c r="F319" s="4"/>
      <c r="G319" s="2" t="s">
        <v>699</v>
      </c>
    </row>
    <row r="320" spans="1:7">
      <c r="A320" s="52">
        <v>3</v>
      </c>
      <c r="B320" s="52">
        <v>3</v>
      </c>
      <c r="C320" s="10">
        <v>2</v>
      </c>
      <c r="D320" s="8">
        <v>5</v>
      </c>
      <c r="E320" s="8">
        <v>1</v>
      </c>
      <c r="F320" s="11"/>
      <c r="G320" s="2" t="s">
        <v>699</v>
      </c>
    </row>
    <row r="321" spans="1:7">
      <c r="A321" s="5">
        <v>3</v>
      </c>
      <c r="B321" s="5">
        <v>3</v>
      </c>
      <c r="C321" s="1">
        <v>2</v>
      </c>
      <c r="D321" s="2">
        <v>5</v>
      </c>
      <c r="E321" s="2">
        <v>1</v>
      </c>
      <c r="F321" s="4">
        <v>1</v>
      </c>
      <c r="G321" s="2" t="s">
        <v>699</v>
      </c>
    </row>
    <row r="322" spans="1:7">
      <c r="A322" s="5">
        <v>3</v>
      </c>
      <c r="B322" s="5">
        <v>3</v>
      </c>
      <c r="C322" s="1">
        <v>2</v>
      </c>
      <c r="D322" s="2">
        <v>6</v>
      </c>
      <c r="E322" s="2"/>
      <c r="F322" s="4"/>
      <c r="G322" s="2" t="s">
        <v>163</v>
      </c>
    </row>
    <row r="323" spans="1:7">
      <c r="A323" s="5">
        <v>3</v>
      </c>
      <c r="B323" s="5">
        <v>3</v>
      </c>
      <c r="C323" s="1">
        <v>2</v>
      </c>
      <c r="D323" s="2">
        <v>6</v>
      </c>
      <c r="E323" s="2">
        <v>1</v>
      </c>
      <c r="F323" s="4"/>
      <c r="G323" s="2" t="s">
        <v>163</v>
      </c>
    </row>
    <row r="324" spans="1:7">
      <c r="A324" s="13">
        <v>3</v>
      </c>
      <c r="B324" s="13">
        <v>3</v>
      </c>
      <c r="C324" s="14">
        <v>2</v>
      </c>
      <c r="D324" s="15">
        <v>6</v>
      </c>
      <c r="E324" s="15">
        <v>1</v>
      </c>
      <c r="F324" s="17">
        <v>1</v>
      </c>
      <c r="G324" s="15" t="s">
        <v>163</v>
      </c>
    </row>
    <row r="325" spans="1:7">
      <c r="A325" s="5">
        <v>3</v>
      </c>
      <c r="B325" s="5">
        <v>3</v>
      </c>
      <c r="C325" s="1">
        <v>2</v>
      </c>
      <c r="D325" s="2">
        <v>7</v>
      </c>
      <c r="E325" s="2"/>
      <c r="F325" s="4"/>
      <c r="G325" s="2" t="s">
        <v>701</v>
      </c>
    </row>
    <row r="326" spans="1:7">
      <c r="A326" s="13">
        <v>3</v>
      </c>
      <c r="B326" s="13">
        <v>3</v>
      </c>
      <c r="C326" s="14">
        <v>2</v>
      </c>
      <c r="D326" s="15">
        <v>7</v>
      </c>
      <c r="E326" s="15">
        <v>1</v>
      </c>
      <c r="F326" s="17"/>
      <c r="G326" s="2" t="s">
        <v>701</v>
      </c>
    </row>
    <row r="327" spans="1:7">
      <c r="A327" s="18">
        <v>3</v>
      </c>
      <c r="B327" s="18">
        <v>3</v>
      </c>
      <c r="C327" s="19">
        <v>2</v>
      </c>
      <c r="D327" s="20">
        <v>7</v>
      </c>
      <c r="E327" s="20">
        <v>1</v>
      </c>
      <c r="F327" s="23">
        <v>1</v>
      </c>
      <c r="G327" s="20" t="s">
        <v>702</v>
      </c>
    </row>
    <row r="328" spans="1:7">
      <c r="A328" s="18">
        <v>3</v>
      </c>
      <c r="B328" s="18">
        <v>3</v>
      </c>
      <c r="C328" s="19">
        <v>2</v>
      </c>
      <c r="D328" s="20">
        <v>7</v>
      </c>
      <c r="E328" s="20">
        <v>1</v>
      </c>
      <c r="F328" s="23">
        <v>2</v>
      </c>
      <c r="G328" s="20" t="s">
        <v>559</v>
      </c>
    </row>
  </sheetData>
  <protectedRanges>
    <protectedRange sqref="A140:F140" name="Range23"/>
  </protectedRanges>
  <customSheetViews>
    <customSheetView guid="{DEAD3D29-059E-486C-AD0E-87404C0BECF8}">
      <selection activeCell="J35" sqref="J35"/>
      <pageMargins left="0.7" right="0.7" top="0.75" bottom="0.75" header="0.3" footer="0.3"/>
      <headerFooter/>
    </customSheetView>
    <customSheetView guid="{0F6C7AC1-7ABB-40A6-B210-0DE58FC3C6C5}">
      <selection activeCell="J35" sqref="J35"/>
      <pageMargins left="0.7" right="0.7" top="0.75" bottom="0.75" header="0.3" footer="0.3"/>
      <headerFooter/>
    </customSheetView>
    <customSheetView guid="{A64B7B98-B658-4E89-BA3D-F49D1265D61E}">
      <selection activeCell="J35" sqref="J35"/>
      <pageMargins left="0.7" right="0.7" top="0.75" bottom="0.75" header="0.3" footer="0.3"/>
      <headerFooter/>
    </customSheetView>
    <customSheetView guid="{758123A7-07DC-4CFE-A1C3-A6CC304C1338}">
      <selection activeCell="J35" sqref="J35"/>
      <pageMargins left="0.7" right="0.7" top="0.75" bottom="0.75" header="0.3" footer="0.3"/>
      <headerFooter/>
    </customSheetView>
    <customSheetView guid="{75BFD04C-8D34-49C9-A422-0335B0ABD698}">
      <selection activeCell="J35" sqref="J35"/>
      <pageMargins left="0.7" right="0.7" top="0.75" bottom="0.75" header="0.3" footer="0.3"/>
      <headerFooter/>
    </customSheetView>
    <customSheetView guid="{4837D77B-C401-4018-A777-ED8FA242E629}">
      <selection activeCell="J35" sqref="J35"/>
      <pageMargins left="0.7" right="0.7" top="0.75" bottom="0.75" header="0.3" footer="0.3"/>
      <headerFooter/>
    </customSheetView>
    <customSheetView guid="{47D04100-FABF-4D8C-9C0A-1DEC9335BC02}">
      <selection activeCell="J35" sqref="J35"/>
      <pageMargins left="0.7" right="0.7" top="0.75" bottom="0.75" header="0.3" footer="0.3"/>
      <headerFooter/>
    </customSheetView>
    <customSheetView guid="{112AFAC2-77EA-44AA-BEEF-6812D11534CE}">
      <pageMargins left="0.7" right="0.7" top="0.75" bottom="0.75" header="0.3" footer="0.3"/>
      <headerFooter/>
    </customSheetView>
    <customSheetView guid="{5FCAC33A-47AA-47EB-BE57-8622821F3718}">
      <selection activeCell="J35" sqref="J35"/>
      <pageMargins left="0.7" right="0.7" top="0.75" bottom="0.75" header="0.3" footer="0.3"/>
      <headerFooter/>
    </customSheetView>
    <customSheetView guid="{B9470AF3-226B-4213-A7B5-37AA221FCC86}">
      <selection activeCell="J35" sqref="J35"/>
      <pageMargins left="0.7" right="0.7" top="0.75" bottom="0.75" header="0.3" footer="0.3"/>
      <headerFooter/>
    </customSheetView>
    <customSheetView guid="{F677807F-46FD-43C6-BB8F-08ECC7636E03}">
      <selection activeCell="J35" sqref="J35"/>
      <pageMargins left="0.7" right="0.7" top="0.75" bottom="0.75" header="0.3" footer="0.3"/>
      <headerFooter/>
    </customSheetView>
    <customSheetView guid="{7A632666-DBD4-4CFF-BD05-66382BD6FB9E}" topLeftCell="A316">
      <selection activeCell="G208" sqref="G208"/>
      <pageMargins left="0.7" right="0.7" top="0.75" bottom="0.75" header="0.3" footer="0.3"/>
      <pageSetup paperSize="9" orientation="portrait"/>
      <headerFooter/>
    </customSheetView>
    <customSheetView guid="{57A1E72B-DFC1-4C5D-ABA7-C1A26EB31789}">
      <selection activeCell="J35" sqref="J35"/>
      <pageMargins left="0.7" right="0.7" top="0.75" bottom="0.75" header="0.3" footer="0.3"/>
      <headerFooter/>
    </customSheetView>
  </customSheetView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Range74" rangeCreator="" othersAccessPermission="edit"/>
    <arrUserId title="Range72" rangeCreator="" othersAccessPermission="edit"/>
    <arrUserId title="Range71" rangeCreator="" othersAccessPermission="edit"/>
    <arrUserId title="Range69" rangeCreator="" othersAccessPermission="edit"/>
    <arrUserId title="Range67" rangeCreator="" othersAccessPermission="edit"/>
    <arrUserId title="Range65" rangeCreator="" othersAccessPermission="edit"/>
    <arrUserId title="Range61" rangeCreator="" othersAccessPermission="edit"/>
    <arrUserId title="Range59" rangeCreator="" othersAccessPermission="edit"/>
    <arrUserId title="Range53" rangeCreator="" othersAccessPermission="edit"/>
    <arrUserId title="Range51" rangeCreator="" othersAccessPermission="edit"/>
    <arrUserId title="Range45" rangeCreator="" othersAccessPermission="edit"/>
    <arrUserId title="Range43" rangeCreator="" othersAccessPermission="edit"/>
    <arrUserId title="Range37" rangeCreator="" othersAccessPermission="edit"/>
    <arrUserId title="Range33" rangeCreator="" othersAccessPermission="edit"/>
    <arrUserId title="Range23" rangeCreator="" othersAccessPermission="edit"/>
    <arrUserId title="Range21" rangeCreator="" othersAccessPermission="edit"/>
    <arrUserId title="Range19" rangeCreator="" othersAccessPermission="edit"/>
    <arrUserId title="Socialines ismokos 2.7" rangeCreator="" othersAccessPermission="edit"/>
    <arrUserId title="Imokos 2.6.4" rangeCreator="" othersAccessPermission="edit"/>
    <arrUserId title="Imokos i ES 2.6.1.1" rangeCreator="" othersAccessPermission="edit"/>
    <arrUserId title="dOTACIJOS 2.5.3" rangeCreator="" othersAccessPermission="edit"/>
    <arrUserId title="Dotacijos" rangeCreator="" othersAccessPermission="edit"/>
    <arrUserId title="Turto islaidos 2.3.2.1" rangeCreator="" othersAccessPermission="edit"/>
    <arrUserId title="Turto islaidos 2.3.1.2" rangeCreator="" othersAccessPermission="edit"/>
    <arrUserId title="Range3" rangeCreator="" othersAccessPermission="edit"/>
    <arrUserId title="Islaidos 2.1" rangeCreator="" othersAccessPermission="edit"/>
    <arrUserId title="Islaidos 2.2" rangeCreator="" othersAccessPermission="edit"/>
    <arrUserId title="Turto islaidos 2.3" rangeCreator="" othersAccessPermission="edit"/>
    <arrUserId title="Turto islaidos 2.3.1.3" rangeCreator="" othersAccessPermission="edit"/>
    <arrUserId title="Subsidijos 2.4" rangeCreator="" othersAccessPermission="edit"/>
    <arrUserId title="Dotacijos 2.5.2.1" rangeCreator="" othersAccessPermission="edit"/>
    <arrUserId title="iMOKOS I es 2.6" rangeCreator="" othersAccessPermission="edit"/>
    <arrUserId title="Imokos i ES 2.6.3.1" rangeCreator="" othersAccessPermission="edit"/>
    <arrUserId title="Imokos 2.6.5.1" rangeCreator="" othersAccessPermission="edit"/>
    <arrUserId title="Range18" rangeCreator="" othersAccessPermission="edit"/>
    <arrUserId title="Range20" rangeCreator="" othersAccessPermission="edit"/>
    <arrUserId title="Range22" rangeCreator="" othersAccessPermission="edit"/>
    <arrUserId title="Range38" rangeCreator="" othersAccessPermission="edit"/>
    <arrUserId title="Range50" rangeCreator="" othersAccessPermission="edit"/>
    <arrUserId title="Range52" rangeCreator="" othersAccessPermission="edit"/>
    <arrUserId title="Range54" rangeCreator="" othersAccessPermission="edit"/>
    <arrUserId title="Range60" rangeCreator="" othersAccessPermission="edit"/>
    <arrUserId title="Range62" rangeCreator="" othersAccessPermission="edit"/>
    <arrUserId title="Range64" rangeCreator="" othersAccessPermission="edit"/>
    <arrUserId title="Range66" rangeCreator="" othersAccessPermission="edit"/>
    <arrUserId title="Range68" rangeCreator="" othersAccessPermission="edit"/>
    <arrUserId title="Range57" rangeCreator="" othersAccessPermission="edit"/>
    <arrUserId title="Range73" rangeCreator="" othersAccessPermission="edit"/>
    <arrUserId title="Range55" rangeCreator="" othersAccessPermission="edit"/>
  </rangeList>
  <rangeList sheetStid="2" master="">
    <arrUserId title="Range74" rangeCreator="" othersAccessPermission="edit"/>
    <arrUserId title="Range72" rangeCreator="" othersAccessPermission="edit"/>
    <arrUserId title="Range71" rangeCreator="" othersAccessPermission="edit"/>
    <arrUserId title="Range69" rangeCreator="" othersAccessPermission="edit"/>
    <arrUserId title="Range67" rangeCreator="" othersAccessPermission="edit"/>
    <arrUserId title="Range65" rangeCreator="" othersAccessPermission="edit"/>
    <arrUserId title="Range61" rangeCreator="" othersAccessPermission="edit"/>
    <arrUserId title="Range59" rangeCreator="" othersAccessPermission="edit"/>
    <arrUserId title="Range53" rangeCreator="" othersAccessPermission="edit"/>
    <arrUserId title="Range51" rangeCreator="" othersAccessPermission="edit"/>
    <arrUserId title="Range45" rangeCreator="" othersAccessPermission="edit"/>
    <arrUserId title="Range43" rangeCreator="" othersAccessPermission="edit"/>
    <arrUserId title="Range37" rangeCreator="" othersAccessPermission="edit"/>
    <arrUserId title="Range33" rangeCreator="" othersAccessPermission="edit"/>
    <arrUserId title="Range23" rangeCreator="" othersAccessPermission="edit"/>
    <arrUserId title="Range21" rangeCreator="" othersAccessPermission="edit"/>
    <arrUserId title="Range19" rangeCreator="" othersAccessPermission="edit"/>
    <arrUserId title="Socialines ismokos 2.7" rangeCreator="" othersAccessPermission="edit"/>
    <arrUserId title="Imokos 2.6.4" rangeCreator="" othersAccessPermission="edit"/>
    <arrUserId title="Imokos i ES 2.6.1.1" rangeCreator="" othersAccessPermission="edit"/>
    <arrUserId title="dOTACIJOS 2.5.3" rangeCreator="" othersAccessPermission="edit"/>
    <arrUserId title="Dotacijos" rangeCreator="" othersAccessPermission="edit"/>
    <arrUserId title="Turto islaidos 2.3.2.1" rangeCreator="" othersAccessPermission="edit"/>
    <arrUserId title="Turto islaidos 2.3.1.2" rangeCreator="" othersAccessPermission="edit"/>
    <arrUserId title="Range3" rangeCreator="" othersAccessPermission="edit"/>
    <arrUserId title="Islaidos 2.1" rangeCreator="" othersAccessPermission="edit"/>
    <arrUserId title="Islaidos 2.2" rangeCreator="" othersAccessPermission="edit"/>
    <arrUserId title="Turto islaidos 2.3" rangeCreator="" othersAccessPermission="edit"/>
    <arrUserId title="Turto islaidos 2.3.1.3" rangeCreator="" othersAccessPermission="edit"/>
    <arrUserId title="Subsidijos 2.4" rangeCreator="" othersAccessPermission="edit"/>
    <arrUserId title="Dotacijos 2.5.2.1" rangeCreator="" othersAccessPermission="edit"/>
    <arrUserId title="iMOKOS I es 2.6" rangeCreator="" othersAccessPermission="edit"/>
    <arrUserId title="Imokos i ES 2.6.3.1" rangeCreator="" othersAccessPermission="edit"/>
    <arrUserId title="Imokos 2.6.5.1" rangeCreator="" othersAccessPermission="edit"/>
    <arrUserId title="Range18" rangeCreator="" othersAccessPermission="edit"/>
    <arrUserId title="Range20" rangeCreator="" othersAccessPermission="edit"/>
    <arrUserId title="Range22" rangeCreator="" othersAccessPermission="edit"/>
    <arrUserId title="Range38" rangeCreator="" othersAccessPermission="edit"/>
    <arrUserId title="Range50" rangeCreator="" othersAccessPermission="edit"/>
    <arrUserId title="Range52" rangeCreator="" othersAccessPermission="edit"/>
    <arrUserId title="Range54" rangeCreator="" othersAccessPermission="edit"/>
    <arrUserId title="Range60" rangeCreator="" othersAccessPermission="edit"/>
    <arrUserId title="Range62" rangeCreator="" othersAccessPermission="edit"/>
    <arrUserId title="Range64" rangeCreator="" othersAccessPermission="edit"/>
    <arrUserId title="Range66" rangeCreator="" othersAccessPermission="edit"/>
    <arrUserId title="Range68" rangeCreator="" othersAccessPermission="edit"/>
    <arrUserId title="Range57" rangeCreator="" othersAccessPermission="edit"/>
    <arrUserId title="Range73" rangeCreator="" othersAccessPermission="edit"/>
    <arrUserId title="Range55" rangeCreator="" othersAccessPermission="edit"/>
  </rangeList>
  <rangeList sheetStid="3" master="">
    <arrUserId title="Range74" rangeCreator="" othersAccessPermission="edit"/>
    <arrUserId title="Range72" rangeCreator="" othersAccessPermission="edit"/>
    <arrUserId title="Range71" rangeCreator="" othersAccessPermission="edit"/>
    <arrUserId title="Range69" rangeCreator="" othersAccessPermission="edit"/>
    <arrUserId title="Range67" rangeCreator="" othersAccessPermission="edit"/>
    <arrUserId title="Range65" rangeCreator="" othersAccessPermission="edit"/>
    <arrUserId title="Range61" rangeCreator="" othersAccessPermission="edit"/>
    <arrUserId title="Range59" rangeCreator="" othersAccessPermission="edit"/>
    <arrUserId title="Range53" rangeCreator="" othersAccessPermission="edit"/>
    <arrUserId title="Range51" rangeCreator="" othersAccessPermission="edit"/>
    <arrUserId title="Range37" rangeCreator="" othersAccessPermission="edit"/>
    <arrUserId title="Range33" rangeCreator="" othersAccessPermission="edit"/>
    <arrUserId title="Range23" rangeCreator="" othersAccessPermission="edit"/>
    <arrUserId title="Range21" rangeCreator="" othersAccessPermission="edit"/>
    <arrUserId title="Range19" rangeCreator="" othersAccessPermission="edit"/>
    <arrUserId title="Socialines ismokos 2.7" rangeCreator="" othersAccessPermission="edit"/>
    <arrUserId title="Imokos 2.6.4" rangeCreator="" othersAccessPermission="edit"/>
    <arrUserId title="Imokos i ES 2.6.1.1" rangeCreator="" othersAccessPermission="edit"/>
    <arrUserId title="dOTACIJOS 2.5.3" rangeCreator="" othersAccessPermission="edit"/>
    <arrUserId title="Dotacijos" rangeCreator="" othersAccessPermission="edit"/>
    <arrUserId title="Turto islaidos 2.3.2.1" rangeCreator="" othersAccessPermission="edit"/>
    <arrUserId title="Turto islaidos 2.3.1.2" rangeCreator="" othersAccessPermission="edit"/>
    <arrUserId title="Range3" rangeCreator="" othersAccessPermission="edit"/>
    <arrUserId title="Islaidos 2.1" rangeCreator="" othersAccessPermission="edit"/>
    <arrUserId title="Islaidos 2.2" rangeCreator="" othersAccessPermission="edit"/>
    <arrUserId title="Turto islaidos 2.3" rangeCreator="" othersAccessPermission="edit"/>
    <arrUserId title="Turto islaidos 2.3.1.3" rangeCreator="" othersAccessPermission="edit"/>
    <arrUserId title="Subsidijos 2.4" rangeCreator="" othersAccessPermission="edit"/>
    <arrUserId title="Dotacijos 2.5.2.1" rangeCreator="" othersAccessPermission="edit"/>
    <arrUserId title="iMOKOS I es 2.6" rangeCreator="" othersAccessPermission="edit"/>
    <arrUserId title="Imokos i ES 2.6.3.1" rangeCreator="" othersAccessPermission="edit"/>
    <arrUserId title="Imokos 2.6.5.1" rangeCreator="" othersAccessPermission="edit"/>
    <arrUserId title="Range18" rangeCreator="" othersAccessPermission="edit"/>
    <arrUserId title="Range20" rangeCreator="" othersAccessPermission="edit"/>
    <arrUserId title="Range22" rangeCreator="" othersAccessPermission="edit"/>
    <arrUserId title="Range38" rangeCreator="" othersAccessPermission="edit"/>
    <arrUserId title="Range50" rangeCreator="" othersAccessPermission="edit"/>
    <arrUserId title="Range52" rangeCreator="" othersAccessPermission="edit"/>
    <arrUserId title="Range54" rangeCreator="" othersAccessPermission="edit"/>
    <arrUserId title="Range60" rangeCreator="" othersAccessPermission="edit"/>
    <arrUserId title="Range62" rangeCreator="" othersAccessPermission="edit"/>
    <arrUserId title="Range64" rangeCreator="" othersAccessPermission="edit"/>
    <arrUserId title="Range66" rangeCreator="" othersAccessPermission="edit"/>
    <arrUserId title="Range68" rangeCreator="" othersAccessPermission="edit"/>
    <arrUserId title="Range57" rangeCreator="" othersAccessPermission="edit"/>
    <arrUserId title="Range73" rangeCreator="" othersAccessPermission="edit"/>
    <arrUserId title="Range55" rangeCreator="" othersAccessPermission="edit"/>
  </rangeList>
  <rangeList sheetStid="4" master="">
    <arrUserId title="Range72" rangeCreator="" othersAccessPermission="edit"/>
    <arrUserId title="Range71" rangeCreator="" othersAccessPermission="edit"/>
    <arrUserId title="Range69" rangeCreator="" othersAccessPermission="edit"/>
    <arrUserId title="Range67" rangeCreator="" othersAccessPermission="edit"/>
    <arrUserId title="Range65" rangeCreator="" othersAccessPermission="edit"/>
    <arrUserId title="Range59" rangeCreator="" othersAccessPermission="edit"/>
    <arrUserId title="Range53" rangeCreator="" othersAccessPermission="edit"/>
    <arrUserId title="Range51" rangeCreator="" othersAccessPermission="edit"/>
    <arrUserId title="Range37" rangeCreator="" othersAccessPermission="edit"/>
    <arrUserId title="Range23" rangeCreator="" othersAccessPermission="edit"/>
    <arrUserId title="Range21" rangeCreator="" othersAccessPermission="edit"/>
    <arrUserId title="Range19" rangeCreator="" othersAccessPermission="edit"/>
    <arrUserId title="Socialines ismokos 2.7" rangeCreator="" othersAccessPermission="edit"/>
    <arrUserId title="Imokos 2.6.4" rangeCreator="" othersAccessPermission="edit"/>
    <arrUserId title="Imokos i ES 2.6.1.1" rangeCreator="" othersAccessPermission="edit"/>
    <arrUserId title="dOTACIJOS 2.5.3" rangeCreator="" othersAccessPermission="edit"/>
    <arrUserId title="Dotacijos" rangeCreator="" othersAccessPermission="edit"/>
    <arrUserId title="Turto islaidos 2.3.1.2" rangeCreator="" othersAccessPermission="edit"/>
    <arrUserId title="Range3" rangeCreator="" othersAccessPermission="edit"/>
    <arrUserId title="Islaidos 2.1" rangeCreator="" othersAccessPermission="edit"/>
    <arrUserId title="Islaidos 2.2" rangeCreator="" othersAccessPermission="edit"/>
    <arrUserId title="Turto islaidos 2.3" rangeCreator="" othersAccessPermission="edit"/>
    <arrUserId title="Turto islaidos 2.3.1.3" rangeCreator="" othersAccessPermission="edit"/>
    <arrUserId title="Subsidijos 2.4" rangeCreator="" othersAccessPermission="edit"/>
    <arrUserId title="Dotacijos 2.5.2.1" rangeCreator="" othersAccessPermission="edit"/>
    <arrUserId title="iMOKOS I es 2.6" rangeCreator="" othersAccessPermission="edit"/>
    <arrUserId title="Imokos i ES 2.6.3.1" rangeCreator="" othersAccessPermission="edit"/>
    <arrUserId title="Imokos 2.6.5.1" rangeCreator="" othersAccessPermission="edit"/>
    <arrUserId title="Range18" rangeCreator="" othersAccessPermission="edit"/>
    <arrUserId title="Range20" rangeCreator="" othersAccessPermission="edit"/>
    <arrUserId title="Range22" rangeCreator="" othersAccessPermission="edit"/>
    <arrUserId title="Range38" rangeCreator="" othersAccessPermission="edit"/>
    <arrUserId title="Range50" rangeCreator="" othersAccessPermission="edit"/>
    <arrUserId title="Range52" rangeCreator="" othersAccessPermission="edit"/>
    <arrUserId title="Range54" rangeCreator="" othersAccessPermission="edit"/>
    <arrUserId title="Range60" rangeCreator="" othersAccessPermission="edit"/>
    <arrUserId title="Range62" rangeCreator="" othersAccessPermission="edit"/>
    <arrUserId title="Range64" rangeCreator="" othersAccessPermission="edit"/>
    <arrUserId title="Range66" rangeCreator="" othersAccessPermission="edit"/>
    <arrUserId title="Range68" rangeCreator="" othersAccessPermission="edit"/>
    <arrUserId title="Range57" rangeCreator="" othersAccessPermission="edit"/>
    <arrUserId title="Range73" rangeCreator="" othersAccessPermission="edit"/>
    <arrUserId title="Range55" rangeCreator="" othersAccessPermission="edit"/>
  </rangeList>
  <rangeList sheetStid="5" master="">
    <arrUserId title="Range23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LR Finansų ministerija</Company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f2</vt:lpstr>
      <vt:lpstr>f2 (2)</vt:lpstr>
      <vt:lpstr>f2 (3)</vt:lpstr>
      <vt:lpstr>Forma Nr.2 </vt:lpstr>
      <vt:lpstr>Lapas1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LR FM</dc:creator>
  <cp:lastModifiedBy>Inga</cp:lastModifiedBy>
  <dcterms:created xsi:type="dcterms:W3CDTF">2004-04-07T10:43:00Z</dcterms:created>
  <cp:lastPrinted>2023-01-16T13:01:00Z</cp:lastPrinted>
  <dcterms:modified xsi:type="dcterms:W3CDTF">2023-07-13T11:20:47Z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11F565B3EA8A4D3C9944BF222C85600F</vt:lpwstr>
  </property>
  <property fmtid="{D5CDD505-2E9C-101B-9397-08002B2CF9AE}" pid="3" name="KSOProductBuildVer">
    <vt:lpwstr>1033-11.2.0.11417</vt:lpwstr>
  </property>
</Properties>
</file>