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<sst xmlns="http://schemas.openxmlformats.org/spreadsheetml/2006/main" count="174" uniqueCount="143">
  <si>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</si>
  <si>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</si>
  <si>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</si>
  <si>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Elektrėnų pradinė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</si>
  <si>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</si>
  <si>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190675315, Taikos g. 15, Elektrėnai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</si>
  <si>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</si>
  <si>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</si>
  <si>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PAGAL 2023 M. kovo 31 D. DUOMENIS</t>
  </si>
  <si>
    <t>2023 04 14</t>
  </si>
  <si>
    <t>(data)</t>
  </si>
  <si>
    <t>Pateikimo valiuta ir tikslumas: 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</si>
  <si>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</si>
  <si>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</si>
  <si>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</si>
  <si>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</si>
  <si>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</si>
  <si>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</si>
  <si>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</si>
  <si>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</si>
  <si>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</si>
  <si>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P1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</si>
  <si>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</si>
  <si>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</si>
  <si>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</si>
  <si>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</si>
  <si>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</si>
  <si>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</si>
  <si>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</si>
  <si>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</si>
  <si>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</si>
  <si>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</si>
  <si>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</si>
  <si>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</si>
  <si>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P2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</si>
  <si>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</si>
  <si>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</si>
  <si>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</si>
  <si>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</si>
  <si>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</si>
  <si>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</si>
  <si>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</si>
  <si>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</si>
  <si>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</si>
  <si>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</si>
  <si>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</si>
  <si>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</si>
  <si>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</si>
  <si>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</si>
  <si>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</si>
  <si>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 ir kitas materialusis turtas</t>
  </si>
  <si>
    <t>II.9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</si>
  <si>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</si>
  <si>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</si>
  <si>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</si>
  <si>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</si>
  <si>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</si>
  <si>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</si>
  <si>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</si>
  <si>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</si>
  <si>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</si>
  <si>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P3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</si>
  <si>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</si>
  <si>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</si>
  <si>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</si>
  <si>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</si>
  <si>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</si>
  <si>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</si>
  <si>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</si>
  <si>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</si>
  <si>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</si>
  <si>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</si>
  <si>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</si>
  <si>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</si>
  <si>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</si>
  <si>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</si>
  <si>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</si>
  <si>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</si>
  <si>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</si>
  <si>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</si>
  <si>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</si>
  <si>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</si>
  <si>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</si>
  <si>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</si>
  <si>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</si>
  <si>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</si>
  <si>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</si>
  <si>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</si>
  <si>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P4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</si>
  <si>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</si>
  <si>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</si>
  <si>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</si>
  <si>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</si>
  <si>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</si>
  <si>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</si>
  <si>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</si>
  <si>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</si>
  <si>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</si>
  <si>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</si>
  <si>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</si>
  <si>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</si>
  <si>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</si>
  <si>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P5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</si>
  <si>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</si>
  <si>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</si>
  <si>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</si>
  <si>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</si>
  <si>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</si>
  <si>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</si>
  <si>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</si>
  <si>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</si>
  <si>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</si>
  <si>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</si>
  <si>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</si>
  <si>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</si>
  <si>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</si>
  <si>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</si>
  <si>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</si>
  <si>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</si>
  <si>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</si>
  <si>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</si>
  <si>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</si>
  <si>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</si>
  <si>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</si>
  <si>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</si>
  <si>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</si>
  <si>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</si>
  <si>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</si>
  <si>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</si>
  <si>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</si>
  <si>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</si>
  <si>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</si>
  <si>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</si>
  <si>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</si>
  <si>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</si>
  <si>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</si>
  <si>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</si>
  <si>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</si>
  <si>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Virginija Stanislovaitienė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</si>
  <si>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</si>
  <si>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</si>
  <si>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Vyr.buhalterė</t>
  </si>
  <si>
    <t>Inga Mirianvičienė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</si>
</sst>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4" borderId="1" applyNumberFormat="0" applyAlignment="0" applyProtection="0"/>
    <xf numFmtId="0" fontId="20" fillId="0" borderId="2" applyNumberFormat="0" applyFill="0" applyAlignment="0" applyProtection="0"/>
    <xf numFmtId="0" fontId="0" fillId="5" borderId="3" applyNumberFormat="0" applyFont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8" borderId="6" applyNumberFormat="0" applyAlignment="0" applyProtection="0"/>
    <xf numFmtId="0" fontId="31" fillId="9" borderId="0" applyNumberFormat="0" applyBorder="0" applyAlignment="0" applyProtection="0"/>
    <xf numFmtId="0" fontId="26" fillId="10" borderId="0" applyNumberFormat="0" applyBorder="0" applyAlignment="0" applyProtection="0"/>
    <xf numFmtId="0" fontId="11" fillId="11" borderId="7" applyNumberFormat="0" applyAlignment="0" applyProtection="0"/>
    <xf numFmtId="0" fontId="30" fillId="12" borderId="0" applyNumberFormat="0" applyBorder="0" applyAlignment="0" applyProtection="0"/>
    <xf numFmtId="0" fontId="35" fillId="13" borderId="6" applyNumberFormat="0" applyAlignment="0" applyProtection="0"/>
    <xf numFmtId="0" fontId="36" fillId="0" borderId="8" applyNumberFormat="0" applyFill="0" applyAlignment="0" applyProtection="0"/>
    <xf numFmtId="0" fontId="29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4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2" fontId="3" fillId="34" borderId="20" xfId="0" applyNumberFormat="1" applyFont="1" applyFill="1" applyBorder="1" applyAlignment="1">
      <alignment vertical="center" wrapText="1"/>
    </xf>
    <xf numFmtId="2" fontId="3" fillId="34" borderId="22" xfId="0" applyNumberFormat="1" applyFont="1" applyFill="1" applyBorder="1" applyAlignment="1">
      <alignment vertical="center" wrapText="1"/>
    </xf>
    <xf numFmtId="2" fontId="2" fillId="34" borderId="0" xfId="0" applyNumberFormat="1" applyFont="1" applyFill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 vertical="center" wrapText="1"/>
    </xf>
    <xf numFmtId="2" fontId="2" fillId="34" borderId="20" xfId="0" applyNumberFormat="1" applyFont="1" applyFill="1" applyBorder="1" applyAlignment="1">
      <alignment vertical="center" wrapText="1"/>
    </xf>
    <xf numFmtId="2" fontId="2" fillId="34" borderId="22" xfId="0" applyNumberFormat="1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 wrapText="1"/>
    </xf>
    <xf numFmtId="16" fontId="2" fillId="34" borderId="21" xfId="0" applyNumberFormat="1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39" fillId="34" borderId="2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9" fillId="34" borderId="2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vertical="center" wrapText="1"/>
    </xf>
    <xf numFmtId="0" fontId="39" fillId="34" borderId="2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6" fontId="2" fillId="0" borderId="21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2" fontId="6" fillId="34" borderId="35" xfId="0" applyNumberFormat="1" applyFont="1" applyFill="1" applyBorder="1" applyAlignment="1">
      <alignment vertical="center" wrapText="1"/>
    </xf>
    <xf numFmtId="2" fontId="3" fillId="34" borderId="37" xfId="0" applyNumberFormat="1" applyFont="1" applyFill="1" applyBorder="1" applyAlignment="1">
      <alignment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2" fontId="3" fillId="34" borderId="13" xfId="0" applyNumberFormat="1" applyFont="1" applyFill="1" applyBorder="1" applyAlignment="1">
      <alignment vertical="center" wrapText="1"/>
    </xf>
    <xf numFmtId="2" fontId="3" fillId="34" borderId="16" xfId="0" applyNumberFormat="1" applyFont="1" applyFill="1" applyBorder="1" applyAlignment="1">
      <alignment vertical="center" wrapText="1"/>
    </xf>
    <xf numFmtId="0" fontId="2" fillId="34" borderId="41" xfId="0" applyFont="1" applyFill="1" applyBorder="1" applyAlignment="1">
      <alignment horizontal="left" vertical="center" wrapText="1"/>
    </xf>
    <xf numFmtId="2" fontId="2" fillId="34" borderId="26" xfId="0" applyNumberFormat="1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34" borderId="26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2" fontId="39" fillId="34" borderId="20" xfId="0" applyNumberFormat="1" applyFont="1" applyFill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16" fontId="2" fillId="34" borderId="30" xfId="0" applyNumberFormat="1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Explanatory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workbookViewId="0" topLeftCell="A19">
      <selection activeCell="K89" sqref="K89"/>
    </sheetView>
  </sheetViews>
  <sheetFormatPr defaultColWidth="9.140625" defaultRowHeight="12.75"/>
  <cols>
    <col min="1" max="1" width="10.57421875" style="4" customWidth="1"/>
    <col min="2" max="2" width="3.140625" style="1" customWidth="1"/>
    <col min="3" max="3" width="2.7109375" style="1" customWidth="1"/>
    <col min="4" max="4" width="52.00390625" style="1" customWidth="1"/>
    <col min="5" max="5" width="7.7109375" style="5" customWidth="1"/>
    <col min="6" max="6" width="11.8515625" style="4" customWidth="1"/>
    <col min="7" max="7" width="12.8515625" style="4" customWidth="1"/>
    <col min="8" max="8" width="10.421875" style="4" bestFit="1" customWidth="1"/>
    <col min="9" max="11" width="9.140625" style="4" customWidth="1"/>
    <col min="12" max="13" width="10.00390625" style="4" bestFit="1" customWidth="1"/>
    <col min="14" max="14" width="9.140625" style="4" customWidth="1"/>
    <col min="15" max="15" width="10.00390625" style="4" bestFit="1" customWidth="1"/>
    <col min="16" max="16384" width="9.140625" style="4" customWidth="1"/>
  </cols>
  <sheetData>
    <row r="1" spans="1:7" ht="12.75">
      <c r="A1" s="6"/>
      <c r="B1" s="5"/>
      <c r="C1" s="5"/>
      <c r="D1" s="5"/>
      <c r="E1" s="7"/>
      <c r="F1" s="6"/>
      <c r="G1" s="6"/>
    </row>
    <row r="2" spans="5:7" ht="12.75" customHeight="1">
      <c r="E2" s="8" t="s">
        <v>0</v>
      </c>
      <c r="F2" s="9"/>
      <c r="G2" s="9"/>
    </row>
    <row r="3" spans="5:7" ht="12.75">
      <c r="E3" s="10" t="s">
        <v>1</v>
      </c>
      <c r="F3" s="11"/>
      <c r="G3" s="11"/>
    </row>
    <row r="5" spans="1:7" ht="12.75" customHeight="1">
      <c r="A5" s="12" t="s">
        <v>2</v>
      </c>
      <c r="B5" s="13"/>
      <c r="C5" s="13"/>
      <c r="D5" s="13"/>
      <c r="E5" s="13"/>
      <c r="F5" s="14"/>
      <c r="G5" s="14"/>
    </row>
    <row r="6" spans="1:7" ht="12.75">
      <c r="A6" s="15"/>
      <c r="B6" s="15"/>
      <c r="C6" s="15"/>
      <c r="D6" s="15"/>
      <c r="E6" s="15"/>
      <c r="F6" s="15"/>
      <c r="G6" s="15"/>
    </row>
    <row r="7" spans="1:7" ht="12.75" customHeight="1">
      <c r="A7" s="16" t="s">
        <v>3</v>
      </c>
      <c r="B7" s="17"/>
      <c r="C7" s="17"/>
      <c r="D7" s="17"/>
      <c r="E7" s="17"/>
      <c r="F7" s="14"/>
      <c r="G7" s="14"/>
    </row>
    <row r="8" spans="1:7" ht="12.75" customHeight="1">
      <c r="A8" s="16" t="s">
        <v>4</v>
      </c>
      <c r="B8" s="17"/>
      <c r="C8" s="17"/>
      <c r="D8" s="17"/>
      <c r="E8" s="17"/>
      <c r="F8" s="14"/>
      <c r="G8" s="14"/>
    </row>
    <row r="9" spans="1:7" ht="12.75" customHeight="1">
      <c r="A9" s="16" t="s">
        <v>5</v>
      </c>
      <c r="B9" s="17"/>
      <c r="C9" s="17"/>
      <c r="D9" s="17"/>
      <c r="E9" s="17"/>
      <c r="F9" s="14"/>
      <c r="G9" s="14"/>
    </row>
    <row r="10" spans="1:7" ht="12.75" customHeight="1">
      <c r="A10" s="18" t="s">
        <v>6</v>
      </c>
      <c r="B10" s="19"/>
      <c r="C10" s="19"/>
      <c r="D10" s="19"/>
      <c r="E10" s="19"/>
      <c r="F10" s="20"/>
      <c r="G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1:5" ht="12.75" customHeight="1">
      <c r="A12" s="21"/>
      <c r="B12" s="14"/>
      <c r="C12" s="14"/>
      <c r="D12" s="14"/>
      <c r="E12" s="14"/>
    </row>
    <row r="13" spans="1:7" ht="12.75" customHeight="1">
      <c r="A13" s="12" t="s">
        <v>7</v>
      </c>
      <c r="B13" s="13"/>
      <c r="C13" s="13"/>
      <c r="D13" s="13"/>
      <c r="E13" s="13"/>
      <c r="F13" s="22"/>
      <c r="G13" s="22"/>
    </row>
    <row r="14" spans="1:7" ht="12.75" customHeight="1">
      <c r="A14" s="12" t="s">
        <v>8</v>
      </c>
      <c r="B14" s="13"/>
      <c r="C14" s="13"/>
      <c r="D14" s="13"/>
      <c r="E14" s="13"/>
      <c r="F14" s="22"/>
      <c r="G14" s="22"/>
    </row>
    <row r="15" spans="1:7" ht="12.75">
      <c r="A15" s="12"/>
      <c r="B15" s="13"/>
      <c r="C15" s="13"/>
      <c r="D15" s="13"/>
      <c r="E15" s="13"/>
      <c r="F15" s="22"/>
      <c r="G15" s="22"/>
    </row>
    <row r="16" spans="1:7" ht="12.75" customHeight="1">
      <c r="A16" s="16" t="s">
        <v>9</v>
      </c>
      <c r="B16" s="23"/>
      <c r="C16" s="23"/>
      <c r="D16" s="23"/>
      <c r="E16" s="23"/>
      <c r="F16" s="24"/>
      <c r="G16" s="24"/>
    </row>
    <row r="17" spans="1:7" ht="12.75" customHeight="1">
      <c r="A17" s="16" t="s">
        <v>10</v>
      </c>
      <c r="B17" s="16"/>
      <c r="C17" s="16"/>
      <c r="D17" s="16"/>
      <c r="E17" s="16"/>
      <c r="F17" s="24"/>
      <c r="G17" s="24"/>
    </row>
    <row r="18" spans="1:7" ht="12.75" customHeight="1">
      <c r="A18" s="12"/>
      <c r="B18" s="16"/>
      <c r="C18" s="16"/>
      <c r="D18" s="25" t="s">
        <v>11</v>
      </c>
      <c r="E18" s="25"/>
      <c r="F18" s="25"/>
      <c r="G18" s="25"/>
    </row>
    <row r="19" spans="1:7" ht="67.5" customHeight="1">
      <c r="A19" s="26" t="s">
        <v>12</v>
      </c>
      <c r="B19" s="27" t="s">
        <v>13</v>
      </c>
      <c r="C19" s="28"/>
      <c r="D19" s="29"/>
      <c r="E19" s="30" t="s">
        <v>14</v>
      </c>
      <c r="F19" s="31" t="s">
        <v>15</v>
      </c>
      <c r="G19" s="32" t="s">
        <v>16</v>
      </c>
    </row>
    <row r="20" spans="1:8" s="1" customFormat="1" ht="12.75" customHeight="1">
      <c r="A20" s="33" t="s">
        <v>17</v>
      </c>
      <c r="B20" s="34" t="s">
        <v>18</v>
      </c>
      <c r="C20" s="35"/>
      <c r="D20" s="36"/>
      <c r="E20" s="37"/>
      <c r="F20" s="38">
        <f>SUM(F27+F23)</f>
        <v>1352754.98</v>
      </c>
      <c r="G20" s="39">
        <f>SUM(G27+G23)</f>
        <v>1358247.68</v>
      </c>
      <c r="H20" s="40"/>
    </row>
    <row r="21" spans="1:7" s="1" customFormat="1" ht="12.75" customHeight="1">
      <c r="A21" s="41" t="s">
        <v>19</v>
      </c>
      <c r="B21" s="42" t="s">
        <v>20</v>
      </c>
      <c r="C21" s="43"/>
      <c r="D21" s="44"/>
      <c r="E21" s="37" t="s">
        <v>21</v>
      </c>
      <c r="F21" s="45">
        <f>SUM(F23)</f>
        <v>2041.67</v>
      </c>
      <c r="G21" s="46">
        <f>SUM(G23)</f>
        <v>2848.46</v>
      </c>
    </row>
    <row r="22" spans="1:7" s="1" customFormat="1" ht="12.75" customHeight="1">
      <c r="A22" s="41" t="s">
        <v>22</v>
      </c>
      <c r="B22" s="42"/>
      <c r="C22" s="47" t="s">
        <v>23</v>
      </c>
      <c r="D22" s="48"/>
      <c r="E22" s="49"/>
      <c r="F22" s="50"/>
      <c r="G22" s="51"/>
    </row>
    <row r="23" spans="1:7" s="1" customFormat="1" ht="12.75" customHeight="1">
      <c r="A23" s="41" t="s">
        <v>24</v>
      </c>
      <c r="B23" s="42"/>
      <c r="C23" s="47" t="s">
        <v>25</v>
      </c>
      <c r="D23" s="48"/>
      <c r="E23" s="49"/>
      <c r="F23" s="45">
        <v>2041.67</v>
      </c>
      <c r="G23" s="46">
        <v>2848.46</v>
      </c>
    </row>
    <row r="24" spans="1:7" s="1" customFormat="1" ht="12.75" customHeight="1">
      <c r="A24" s="41" t="s">
        <v>26</v>
      </c>
      <c r="B24" s="42"/>
      <c r="C24" s="47" t="s">
        <v>27</v>
      </c>
      <c r="D24" s="48"/>
      <c r="E24" s="49"/>
      <c r="F24" s="50"/>
      <c r="G24" s="51"/>
    </row>
    <row r="25" spans="1:7" s="1" customFormat="1" ht="12.75" customHeight="1">
      <c r="A25" s="41" t="s">
        <v>28</v>
      </c>
      <c r="B25" s="42"/>
      <c r="C25" s="47" t="s">
        <v>29</v>
      </c>
      <c r="D25" s="48"/>
      <c r="E25" s="37"/>
      <c r="F25" s="50"/>
      <c r="G25" s="51"/>
    </row>
    <row r="26" spans="1:7" s="1" customFormat="1" ht="12.75" customHeight="1">
      <c r="A26" s="52" t="s">
        <v>30</v>
      </c>
      <c r="B26" s="42"/>
      <c r="C26" s="47" t="s">
        <v>31</v>
      </c>
      <c r="D26" s="48"/>
      <c r="E26" s="37"/>
      <c r="F26" s="50"/>
      <c r="G26" s="51"/>
    </row>
    <row r="27" spans="1:8" s="1" customFormat="1" ht="12.75" customHeight="1">
      <c r="A27" s="53" t="s">
        <v>32</v>
      </c>
      <c r="B27" s="42" t="s">
        <v>33</v>
      </c>
      <c r="C27" s="47"/>
      <c r="D27" s="48"/>
      <c r="E27" s="37" t="s">
        <v>34</v>
      </c>
      <c r="F27" s="45">
        <f>SUM(F28:F39)</f>
        <v>1350713.31</v>
      </c>
      <c r="G27" s="54">
        <f>SUM(G28:G36)</f>
        <v>1355399.22</v>
      </c>
      <c r="H27" s="40"/>
    </row>
    <row r="28" spans="1:7" s="1" customFormat="1" ht="12.75" customHeight="1">
      <c r="A28" s="41" t="s">
        <v>35</v>
      </c>
      <c r="B28" s="42"/>
      <c r="C28" s="47" t="s">
        <v>36</v>
      </c>
      <c r="D28" s="48"/>
      <c r="E28" s="49"/>
      <c r="F28" s="50"/>
      <c r="G28" s="55"/>
    </row>
    <row r="29" spans="1:7" s="1" customFormat="1" ht="12.75" customHeight="1">
      <c r="A29" s="41" t="s">
        <v>37</v>
      </c>
      <c r="B29" s="42"/>
      <c r="C29" s="47" t="s">
        <v>38</v>
      </c>
      <c r="D29" s="48"/>
      <c r="E29" s="49"/>
      <c r="F29" s="45">
        <v>1299996.15</v>
      </c>
      <c r="G29" s="54">
        <v>1304896.8</v>
      </c>
    </row>
    <row r="30" spans="1:7" s="1" customFormat="1" ht="12.75" customHeight="1">
      <c r="A30" s="41" t="s">
        <v>39</v>
      </c>
      <c r="B30" s="42"/>
      <c r="C30" s="47" t="s">
        <v>40</v>
      </c>
      <c r="D30" s="48"/>
      <c r="E30" s="49"/>
      <c r="F30" s="56"/>
      <c r="G30" s="55"/>
    </row>
    <row r="31" spans="1:7" s="1" customFormat="1" ht="12.75" customHeight="1">
      <c r="A31" s="41" t="s">
        <v>41</v>
      </c>
      <c r="B31" s="42"/>
      <c r="C31" s="47" t="s">
        <v>42</v>
      </c>
      <c r="D31" s="48"/>
      <c r="E31" s="49"/>
      <c r="F31" s="56"/>
      <c r="G31" s="55"/>
    </row>
    <row r="32" spans="1:8" s="1" customFormat="1" ht="12.75" customHeight="1">
      <c r="A32" s="41" t="s">
        <v>43</v>
      </c>
      <c r="B32" s="42"/>
      <c r="C32" s="47" t="s">
        <v>44</v>
      </c>
      <c r="D32" s="48"/>
      <c r="E32" s="49"/>
      <c r="F32" s="45">
        <v>16010.53</v>
      </c>
      <c r="G32" s="54">
        <v>7257.14</v>
      </c>
      <c r="H32" s="40"/>
    </row>
    <row r="33" spans="1:7" s="1" customFormat="1" ht="12.75" customHeight="1">
      <c r="A33" s="41" t="s">
        <v>45</v>
      </c>
      <c r="B33" s="42"/>
      <c r="C33" s="47" t="s">
        <v>46</v>
      </c>
      <c r="D33" s="48"/>
      <c r="E33" s="49"/>
      <c r="F33" s="45">
        <v>6227.36</v>
      </c>
      <c r="G33" s="54">
        <v>8239.22</v>
      </c>
    </row>
    <row r="34" spans="1:7" s="1" customFormat="1" ht="12.75" customHeight="1">
      <c r="A34" s="41" t="s">
        <v>47</v>
      </c>
      <c r="B34" s="42"/>
      <c r="C34" s="47" t="s">
        <v>48</v>
      </c>
      <c r="D34" s="48"/>
      <c r="E34" s="49"/>
      <c r="F34" s="56"/>
      <c r="G34" s="55"/>
    </row>
    <row r="35" spans="1:8" s="1" customFormat="1" ht="12.75" customHeight="1">
      <c r="A35" s="41" t="s">
        <v>49</v>
      </c>
      <c r="B35" s="42"/>
      <c r="C35" s="47" t="s">
        <v>50</v>
      </c>
      <c r="D35" s="48"/>
      <c r="E35" s="49"/>
      <c r="F35" s="45">
        <v>28479.27</v>
      </c>
      <c r="G35" s="55">
        <v>35006.06</v>
      </c>
      <c r="H35" s="40"/>
    </row>
    <row r="36" spans="1:7" s="1" customFormat="1" ht="12.75" customHeight="1" hidden="1">
      <c r="A36" s="41"/>
      <c r="B36" s="57"/>
      <c r="C36" s="58"/>
      <c r="D36" s="59"/>
      <c r="E36" s="49"/>
      <c r="F36" s="50"/>
      <c r="G36" s="51"/>
    </row>
    <row r="37" spans="1:7" s="1" customFormat="1" ht="12.75" customHeight="1">
      <c r="A37" s="41" t="s">
        <v>51</v>
      </c>
      <c r="B37" s="42"/>
      <c r="C37" s="47" t="s">
        <v>52</v>
      </c>
      <c r="D37" s="48"/>
      <c r="E37" s="37"/>
      <c r="F37" s="50"/>
      <c r="G37" s="51"/>
    </row>
    <row r="38" spans="1:7" s="1" customFormat="1" ht="12.75" customHeight="1">
      <c r="A38" s="41" t="s">
        <v>53</v>
      </c>
      <c r="B38" s="42" t="s">
        <v>54</v>
      </c>
      <c r="C38" s="47"/>
      <c r="D38" s="48"/>
      <c r="E38" s="37"/>
      <c r="F38" s="50"/>
      <c r="G38" s="60"/>
    </row>
    <row r="39" spans="1:31" s="2" customFormat="1" ht="12.75" customHeight="1">
      <c r="A39" s="61" t="s">
        <v>55</v>
      </c>
      <c r="B39" s="57" t="s">
        <v>56</v>
      </c>
      <c r="C39" s="58"/>
      <c r="D39" s="59"/>
      <c r="E39" s="62"/>
      <c r="F39" s="63"/>
      <c r="G39" s="6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7" s="1" customFormat="1" ht="12.75" customHeight="1">
      <c r="A40" s="33" t="s">
        <v>57</v>
      </c>
      <c r="B40" s="34" t="s">
        <v>58</v>
      </c>
      <c r="C40" s="35"/>
      <c r="D40" s="36"/>
      <c r="E40" s="49"/>
      <c r="F40" s="50"/>
      <c r="G40" s="60"/>
    </row>
    <row r="41" spans="1:7" s="1" customFormat="1" ht="12.75" customHeight="1">
      <c r="A41" s="65" t="s">
        <v>59</v>
      </c>
      <c r="B41" s="66" t="s">
        <v>60</v>
      </c>
      <c r="C41" s="67"/>
      <c r="D41" s="68"/>
      <c r="E41" s="37" t="s">
        <v>61</v>
      </c>
      <c r="F41" s="38">
        <f>SUM(F49+F48+F44+F57)</f>
        <v>141922.42</v>
      </c>
      <c r="G41" s="39">
        <f>SUM(G42+G48+G49+G57)</f>
        <v>87976.43</v>
      </c>
    </row>
    <row r="42" spans="1:7" s="1" customFormat="1" ht="12.75" customHeight="1">
      <c r="A42" s="61" t="s">
        <v>19</v>
      </c>
      <c r="B42" s="57" t="s">
        <v>62</v>
      </c>
      <c r="C42" s="58"/>
      <c r="D42" s="59"/>
      <c r="E42" s="37"/>
      <c r="F42" s="38">
        <f>SUM(F44)</f>
        <v>2403.52</v>
      </c>
      <c r="G42" s="39">
        <f>SUM(G43:G44)</f>
        <v>1708.76</v>
      </c>
    </row>
    <row r="43" spans="1:7" s="1" customFormat="1" ht="12.75" customHeight="1">
      <c r="A43" s="61" t="s">
        <v>22</v>
      </c>
      <c r="B43" s="57"/>
      <c r="C43" s="58" t="s">
        <v>63</v>
      </c>
      <c r="D43" s="59"/>
      <c r="E43" s="49"/>
      <c r="F43" s="69">
        <v>3.87</v>
      </c>
      <c r="G43" s="51">
        <v>3.87</v>
      </c>
    </row>
    <row r="44" spans="1:7" s="1" customFormat="1" ht="12.75" customHeight="1">
      <c r="A44" s="61" t="s">
        <v>24</v>
      </c>
      <c r="B44" s="57"/>
      <c r="C44" s="58" t="s">
        <v>64</v>
      </c>
      <c r="D44" s="59"/>
      <c r="E44" s="49"/>
      <c r="F44" s="45">
        <v>2403.52</v>
      </c>
      <c r="G44" s="54">
        <v>1704.89</v>
      </c>
    </row>
    <row r="45" spans="1:7" s="1" customFormat="1" ht="12.75">
      <c r="A45" s="61" t="s">
        <v>26</v>
      </c>
      <c r="B45" s="57"/>
      <c r="C45" s="58" t="s">
        <v>65</v>
      </c>
      <c r="D45" s="59"/>
      <c r="E45" s="49"/>
      <c r="F45" s="70"/>
      <c r="G45" s="51"/>
    </row>
    <row r="46" spans="1:7" s="1" customFormat="1" ht="12.75" customHeight="1">
      <c r="A46" s="61" t="s">
        <v>28</v>
      </c>
      <c r="B46" s="57"/>
      <c r="C46" s="58" t="s">
        <v>66</v>
      </c>
      <c r="D46" s="59"/>
      <c r="E46" s="49"/>
      <c r="F46" s="56"/>
      <c r="G46" s="51"/>
    </row>
    <row r="47" spans="1:7" s="1" customFormat="1" ht="12.75" customHeight="1">
      <c r="A47" s="61" t="s">
        <v>30</v>
      </c>
      <c r="B47" s="66"/>
      <c r="C47" s="71" t="s">
        <v>67</v>
      </c>
      <c r="D47" s="72"/>
      <c r="E47" s="49"/>
      <c r="F47" s="56"/>
      <c r="G47" s="51"/>
    </row>
    <row r="48" spans="1:7" s="1" customFormat="1" ht="12.75" customHeight="1">
      <c r="A48" s="61" t="s">
        <v>32</v>
      </c>
      <c r="B48" s="57" t="s">
        <v>68</v>
      </c>
      <c r="C48" s="58"/>
      <c r="D48" s="59"/>
      <c r="E48" s="37"/>
      <c r="F48" s="50">
        <v>432.09</v>
      </c>
      <c r="G48" s="51">
        <v>888.38</v>
      </c>
    </row>
    <row r="49" spans="1:13" s="1" customFormat="1" ht="12.75" customHeight="1">
      <c r="A49" s="61" t="s">
        <v>53</v>
      </c>
      <c r="B49" s="57" t="s">
        <v>69</v>
      </c>
      <c r="C49" s="58"/>
      <c r="D49" s="59"/>
      <c r="E49" s="37"/>
      <c r="F49" s="73">
        <f>SUM(F50:F55)</f>
        <v>129590.33</v>
      </c>
      <c r="G49" s="39">
        <v>80123.64</v>
      </c>
      <c r="M49" s="40"/>
    </row>
    <row r="50" spans="1:7" s="1" customFormat="1" ht="12.75" customHeight="1">
      <c r="A50" s="61" t="s">
        <v>70</v>
      </c>
      <c r="B50" s="57"/>
      <c r="C50" s="58" t="s">
        <v>71</v>
      </c>
      <c r="D50" s="59"/>
      <c r="E50" s="37"/>
      <c r="F50" s="50"/>
      <c r="G50" s="51"/>
    </row>
    <row r="51" spans="1:7" s="1" customFormat="1" ht="12.75" customHeight="1">
      <c r="A51" s="74" t="s">
        <v>72</v>
      </c>
      <c r="B51" s="57"/>
      <c r="C51" s="58" t="s">
        <v>73</v>
      </c>
      <c r="D51" s="75"/>
      <c r="E51" s="76"/>
      <c r="F51" s="77"/>
      <c r="G51" s="78"/>
    </row>
    <row r="52" spans="1:7" s="1" customFormat="1" ht="12.75" customHeight="1">
      <c r="A52" s="61" t="s">
        <v>74</v>
      </c>
      <c r="B52" s="57"/>
      <c r="C52" s="58" t="s">
        <v>75</v>
      </c>
      <c r="D52" s="59"/>
      <c r="E52" s="37"/>
      <c r="F52" s="50"/>
      <c r="G52" s="51"/>
    </row>
    <row r="53" spans="1:7" s="1" customFormat="1" ht="12.75" customHeight="1">
      <c r="A53" s="61" t="s">
        <v>76</v>
      </c>
      <c r="B53" s="57"/>
      <c r="C53" s="71" t="s">
        <v>77</v>
      </c>
      <c r="D53" s="72"/>
      <c r="E53" s="37"/>
      <c r="F53" s="45"/>
      <c r="G53" s="51"/>
    </row>
    <row r="54" spans="1:7" s="1" customFormat="1" ht="12.75" customHeight="1">
      <c r="A54" s="61" t="s">
        <v>78</v>
      </c>
      <c r="B54" s="57"/>
      <c r="C54" s="58" t="s">
        <v>79</v>
      </c>
      <c r="D54" s="59"/>
      <c r="E54" s="37"/>
      <c r="F54" s="45">
        <v>129590.33</v>
      </c>
      <c r="G54" s="46">
        <v>80070.78</v>
      </c>
    </row>
    <row r="55" spans="1:7" s="1" customFormat="1" ht="12.75" customHeight="1">
      <c r="A55" s="61" t="s">
        <v>80</v>
      </c>
      <c r="B55" s="57"/>
      <c r="C55" s="58" t="s">
        <v>81</v>
      </c>
      <c r="D55" s="59"/>
      <c r="E55" s="37"/>
      <c r="F55" s="50"/>
      <c r="G55" s="51">
        <v>52.86</v>
      </c>
    </row>
    <row r="56" spans="1:11" s="1" customFormat="1" ht="12.75" customHeight="1">
      <c r="A56" s="61" t="s">
        <v>55</v>
      </c>
      <c r="B56" s="57" t="s">
        <v>82</v>
      </c>
      <c r="C56" s="58"/>
      <c r="D56" s="59"/>
      <c r="E56" s="37"/>
      <c r="F56" s="56"/>
      <c r="G56" s="51"/>
      <c r="K56" s="40"/>
    </row>
    <row r="57" spans="1:7" s="1" customFormat="1" ht="12.75" customHeight="1">
      <c r="A57" s="79" t="s">
        <v>83</v>
      </c>
      <c r="B57" s="80" t="s">
        <v>84</v>
      </c>
      <c r="C57" s="81"/>
      <c r="D57" s="82"/>
      <c r="E57" s="83"/>
      <c r="F57" s="84">
        <v>9496.48</v>
      </c>
      <c r="G57" s="85">
        <v>5255.65</v>
      </c>
    </row>
    <row r="58" spans="1:7" s="1" customFormat="1" ht="12.75" customHeight="1">
      <c r="A58" s="86"/>
      <c r="B58" s="87" t="s">
        <v>85</v>
      </c>
      <c r="C58" s="88"/>
      <c r="D58" s="89"/>
      <c r="E58" s="90"/>
      <c r="F58" s="91">
        <f>SUM(F20+F41)</f>
        <v>1494677.4</v>
      </c>
      <c r="G58" s="92">
        <f>SUM(G41+G20)</f>
        <v>1446224.1099999999</v>
      </c>
    </row>
    <row r="59" spans="1:8" s="1" customFormat="1" ht="12.75" customHeight="1">
      <c r="A59" s="93" t="s">
        <v>86</v>
      </c>
      <c r="B59" s="94" t="s">
        <v>87</v>
      </c>
      <c r="C59" s="95"/>
      <c r="D59" s="96"/>
      <c r="E59" s="97" t="s">
        <v>88</v>
      </c>
      <c r="F59" s="98">
        <f>SUM(F60:F63)</f>
        <v>1330427.56</v>
      </c>
      <c r="G59" s="99">
        <f>SUM(G60:G63)</f>
        <v>1323231.1800000002</v>
      </c>
      <c r="H59" s="40"/>
    </row>
    <row r="60" spans="1:7" s="1" customFormat="1" ht="12.75" customHeight="1">
      <c r="A60" s="41" t="s">
        <v>19</v>
      </c>
      <c r="B60" s="42" t="s">
        <v>89</v>
      </c>
      <c r="C60" s="47"/>
      <c r="D60" s="48"/>
      <c r="E60" s="37"/>
      <c r="F60" s="45">
        <v>158223.87</v>
      </c>
      <c r="G60" s="54">
        <v>163018.57</v>
      </c>
    </row>
    <row r="61" spans="1:7" s="1" customFormat="1" ht="12.75" customHeight="1">
      <c r="A61" s="53" t="s">
        <v>32</v>
      </c>
      <c r="B61" s="42" t="s">
        <v>90</v>
      </c>
      <c r="C61" s="47"/>
      <c r="D61" s="48"/>
      <c r="E61" s="100"/>
      <c r="F61" s="101">
        <v>686434.56</v>
      </c>
      <c r="G61" s="102">
        <v>682434.79</v>
      </c>
    </row>
    <row r="62" spans="1:7" s="1" customFormat="1" ht="12.75" customHeight="1">
      <c r="A62" s="41" t="s">
        <v>53</v>
      </c>
      <c r="B62" s="103" t="s">
        <v>91</v>
      </c>
      <c r="C62" s="104"/>
      <c r="D62" s="105"/>
      <c r="E62" s="37"/>
      <c r="F62" s="45">
        <v>481686.67</v>
      </c>
      <c r="G62" s="54">
        <v>474420.09</v>
      </c>
    </row>
    <row r="63" spans="1:7" s="1" customFormat="1" ht="12.75" customHeight="1">
      <c r="A63" s="41" t="s">
        <v>92</v>
      </c>
      <c r="B63" s="42" t="s">
        <v>93</v>
      </c>
      <c r="C63" s="47"/>
      <c r="D63" s="48"/>
      <c r="E63" s="37"/>
      <c r="F63" s="45">
        <v>4082.46</v>
      </c>
      <c r="G63" s="54">
        <v>3357.73</v>
      </c>
    </row>
    <row r="64" spans="1:7" s="1" customFormat="1" ht="12.75" customHeight="1">
      <c r="A64" s="33" t="s">
        <v>94</v>
      </c>
      <c r="B64" s="34" t="s">
        <v>95</v>
      </c>
      <c r="C64" s="35"/>
      <c r="D64" s="36"/>
      <c r="E64" s="37"/>
      <c r="F64" s="106">
        <f>SUM(F69+F65)</f>
        <v>129590.33</v>
      </c>
      <c r="G64" s="39">
        <f>SUM(G69+G65)</f>
        <v>80071.45999999999</v>
      </c>
    </row>
    <row r="65" spans="1:7" s="1" customFormat="1" ht="12.75" customHeight="1">
      <c r="A65" s="41" t="s">
        <v>19</v>
      </c>
      <c r="B65" s="42" t="s">
        <v>96</v>
      </c>
      <c r="C65" s="47"/>
      <c r="D65" s="48"/>
      <c r="E65" s="37"/>
      <c r="F65" s="107">
        <f>SUM(F67)</f>
        <v>14353.62</v>
      </c>
      <c r="G65" s="51">
        <f>SUM(G67)</f>
        <v>13237.91</v>
      </c>
    </row>
    <row r="66" spans="1:7" s="1" customFormat="1" ht="12.75">
      <c r="A66" s="41" t="s">
        <v>22</v>
      </c>
      <c r="B66" s="108"/>
      <c r="C66" s="47" t="s">
        <v>97</v>
      </c>
      <c r="D66" s="44"/>
      <c r="E66" s="37"/>
      <c r="F66" s="56"/>
      <c r="G66" s="51"/>
    </row>
    <row r="67" spans="1:7" s="1" customFormat="1" ht="12.75" customHeight="1">
      <c r="A67" s="41" t="s">
        <v>24</v>
      </c>
      <c r="B67" s="42"/>
      <c r="C67" s="47" t="s">
        <v>98</v>
      </c>
      <c r="D67" s="48"/>
      <c r="E67" s="37"/>
      <c r="F67" s="50">
        <v>14353.62</v>
      </c>
      <c r="G67" s="51">
        <v>13237.91</v>
      </c>
    </row>
    <row r="68" spans="1:7" s="1" customFormat="1" ht="12.75" customHeight="1">
      <c r="A68" s="41" t="s">
        <v>99</v>
      </c>
      <c r="B68" s="42"/>
      <c r="C68" s="47" t="s">
        <v>100</v>
      </c>
      <c r="D68" s="48"/>
      <c r="E68" s="49"/>
      <c r="F68" s="56"/>
      <c r="G68" s="51"/>
    </row>
    <row r="69" spans="1:7" s="3" customFormat="1" ht="12.75" customHeight="1">
      <c r="A69" s="61" t="s">
        <v>32</v>
      </c>
      <c r="B69" s="57" t="s">
        <v>101</v>
      </c>
      <c r="C69" s="58"/>
      <c r="D69" s="59"/>
      <c r="E69" s="109" t="s">
        <v>102</v>
      </c>
      <c r="F69" s="110">
        <f>SUM(F70:F83)</f>
        <v>115236.71</v>
      </c>
      <c r="G69" s="111">
        <f>SUM(G71:G83)</f>
        <v>66833.54999999999</v>
      </c>
    </row>
    <row r="70" spans="1:7" s="1" customFormat="1" ht="12.75" customHeight="1">
      <c r="A70" s="41" t="s">
        <v>35</v>
      </c>
      <c r="B70" s="42"/>
      <c r="C70" s="47" t="s">
        <v>103</v>
      </c>
      <c r="D70" s="48"/>
      <c r="E70" s="37"/>
      <c r="F70" s="50"/>
      <c r="G70" s="51"/>
    </row>
    <row r="71" spans="1:7" s="1" customFormat="1" ht="12.75" customHeight="1">
      <c r="A71" s="41" t="s">
        <v>37</v>
      </c>
      <c r="B71" s="108"/>
      <c r="C71" s="47" t="s">
        <v>104</v>
      </c>
      <c r="D71" s="44"/>
      <c r="E71" s="37"/>
      <c r="F71" s="50"/>
      <c r="G71" s="51"/>
    </row>
    <row r="72" spans="1:7" s="1" customFormat="1" ht="12.75">
      <c r="A72" s="41" t="s">
        <v>39</v>
      </c>
      <c r="B72" s="108"/>
      <c r="C72" s="47" t="s">
        <v>105</v>
      </c>
      <c r="D72" s="44"/>
      <c r="E72" s="37"/>
      <c r="F72" s="50"/>
      <c r="G72" s="51"/>
    </row>
    <row r="73" spans="1:7" s="1" customFormat="1" ht="12.75">
      <c r="A73" s="112" t="s">
        <v>41</v>
      </c>
      <c r="B73" s="57"/>
      <c r="C73" s="58" t="s">
        <v>106</v>
      </c>
      <c r="D73" s="59"/>
      <c r="E73" s="37"/>
      <c r="F73" s="50"/>
      <c r="G73" s="51"/>
    </row>
    <row r="74" spans="1:7" s="1" customFormat="1" ht="12.75">
      <c r="A74" s="41" t="s">
        <v>43</v>
      </c>
      <c r="B74" s="42"/>
      <c r="C74" s="47" t="s">
        <v>107</v>
      </c>
      <c r="D74" s="48"/>
      <c r="E74" s="37"/>
      <c r="F74" s="50"/>
      <c r="G74" s="51"/>
    </row>
    <row r="75" spans="1:7" s="1" customFormat="1" ht="12.75" customHeight="1">
      <c r="A75" s="53" t="s">
        <v>45</v>
      </c>
      <c r="B75" s="57"/>
      <c r="C75" s="58" t="s">
        <v>108</v>
      </c>
      <c r="D75" s="59"/>
      <c r="E75" s="37"/>
      <c r="F75" s="50"/>
      <c r="G75" s="51"/>
    </row>
    <row r="76" spans="1:7" s="1" customFormat="1" ht="12.75" customHeight="1">
      <c r="A76" s="61" t="s">
        <v>109</v>
      </c>
      <c r="B76" s="57"/>
      <c r="C76" s="71" t="s">
        <v>110</v>
      </c>
      <c r="D76" s="113"/>
      <c r="E76" s="37"/>
      <c r="F76" s="50"/>
      <c r="G76" s="51"/>
    </row>
    <row r="77" spans="1:7" s="1" customFormat="1" ht="12.75" customHeight="1">
      <c r="A77" s="61" t="s">
        <v>111</v>
      </c>
      <c r="B77" s="57"/>
      <c r="C77" s="71" t="s">
        <v>112</v>
      </c>
      <c r="D77" s="113"/>
      <c r="E77" s="49"/>
      <c r="F77" s="50"/>
      <c r="G77" s="51"/>
    </row>
    <row r="78" spans="1:7" s="1" customFormat="1" ht="12.75" customHeight="1">
      <c r="A78" s="61" t="s">
        <v>47</v>
      </c>
      <c r="B78" s="57"/>
      <c r="C78" s="58" t="s">
        <v>113</v>
      </c>
      <c r="D78" s="59"/>
      <c r="E78" s="49"/>
      <c r="F78" s="50"/>
      <c r="G78" s="51"/>
    </row>
    <row r="79" spans="1:7" s="1" customFormat="1" ht="12.75" customHeight="1">
      <c r="A79" s="61" t="s">
        <v>49</v>
      </c>
      <c r="B79" s="114"/>
      <c r="C79" s="58" t="s">
        <v>114</v>
      </c>
      <c r="D79" s="115"/>
      <c r="E79" s="37"/>
      <c r="F79" s="50"/>
      <c r="G79" s="51"/>
    </row>
    <row r="80" spans="1:7" s="1" customFormat="1" ht="12.75" customHeight="1">
      <c r="A80" s="61" t="s">
        <v>51</v>
      </c>
      <c r="B80" s="42"/>
      <c r="C80" s="47" t="s">
        <v>115</v>
      </c>
      <c r="D80" s="48"/>
      <c r="E80" s="37"/>
      <c r="F80" s="45">
        <v>4607.97</v>
      </c>
      <c r="G80" s="54">
        <v>6780.59</v>
      </c>
    </row>
    <row r="81" spans="1:11" s="1" customFormat="1" ht="12.75" customHeight="1">
      <c r="A81" s="61" t="s">
        <v>116</v>
      </c>
      <c r="B81" s="42"/>
      <c r="C81" s="47" t="s">
        <v>117</v>
      </c>
      <c r="D81" s="48"/>
      <c r="E81" s="37"/>
      <c r="F81" s="45"/>
      <c r="G81" s="54"/>
      <c r="K81" s="40"/>
    </row>
    <row r="82" spans="1:7" s="1" customFormat="1" ht="12.75" customHeight="1">
      <c r="A82" s="41" t="s">
        <v>118</v>
      </c>
      <c r="B82" s="57"/>
      <c r="C82" s="58" t="s">
        <v>119</v>
      </c>
      <c r="D82" s="59"/>
      <c r="E82" s="37"/>
      <c r="F82" s="45">
        <v>110628.74</v>
      </c>
      <c r="G82" s="54">
        <v>60052.28</v>
      </c>
    </row>
    <row r="83" spans="1:7" s="1" customFormat="1" ht="12.75" customHeight="1">
      <c r="A83" s="41" t="s">
        <v>120</v>
      </c>
      <c r="B83" s="42"/>
      <c r="C83" s="47" t="s">
        <v>121</v>
      </c>
      <c r="D83" s="48"/>
      <c r="E83" s="49"/>
      <c r="F83" s="116"/>
      <c r="G83" s="54">
        <v>0.68</v>
      </c>
    </row>
    <row r="84" spans="1:7" s="1" customFormat="1" ht="12.75" customHeight="1">
      <c r="A84" s="33" t="s">
        <v>122</v>
      </c>
      <c r="B84" s="34" t="s">
        <v>123</v>
      </c>
      <c r="C84" s="35"/>
      <c r="D84" s="36"/>
      <c r="E84" s="49"/>
      <c r="F84" s="38">
        <f>SUM(F91+F92)</f>
        <v>49013.130000000005</v>
      </c>
      <c r="G84" s="73">
        <f>SUM(G90)</f>
        <v>42921.47</v>
      </c>
    </row>
    <row r="85" spans="1:7" s="1" customFormat="1" ht="12.75" customHeight="1">
      <c r="A85" s="41" t="s">
        <v>19</v>
      </c>
      <c r="B85" s="42" t="s">
        <v>124</v>
      </c>
      <c r="C85" s="47"/>
      <c r="D85" s="48"/>
      <c r="E85" s="49"/>
      <c r="F85" s="50"/>
      <c r="G85" s="51"/>
    </row>
    <row r="86" spans="1:7" s="1" customFormat="1" ht="12.75" customHeight="1">
      <c r="A86" s="41" t="s">
        <v>32</v>
      </c>
      <c r="B86" s="42" t="s">
        <v>125</v>
      </c>
      <c r="C86" s="47"/>
      <c r="D86" s="48"/>
      <c r="E86" s="37"/>
      <c r="F86" s="50"/>
      <c r="G86" s="51"/>
    </row>
    <row r="87" spans="1:7" s="1" customFormat="1" ht="12.75" customHeight="1">
      <c r="A87" s="41" t="s">
        <v>35</v>
      </c>
      <c r="B87" s="42"/>
      <c r="C87" s="47" t="s">
        <v>126</v>
      </c>
      <c r="D87" s="48"/>
      <c r="E87" s="37"/>
      <c r="F87" s="50"/>
      <c r="G87" s="51"/>
    </row>
    <row r="88" spans="1:7" s="1" customFormat="1" ht="12.75" customHeight="1">
      <c r="A88" s="41" t="s">
        <v>37</v>
      </c>
      <c r="B88" s="42"/>
      <c r="C88" s="47" t="s">
        <v>127</v>
      </c>
      <c r="D88" s="48"/>
      <c r="E88" s="37"/>
      <c r="F88" s="50"/>
      <c r="G88" s="51"/>
    </row>
    <row r="89" spans="1:11" s="1" customFormat="1" ht="12.75" customHeight="1">
      <c r="A89" s="61" t="s">
        <v>53</v>
      </c>
      <c r="B89" s="57" t="s">
        <v>128</v>
      </c>
      <c r="C89" s="58"/>
      <c r="D89" s="59"/>
      <c r="E89" s="37"/>
      <c r="F89" s="50"/>
      <c r="G89" s="51"/>
      <c r="K89" s="40"/>
    </row>
    <row r="90" spans="1:7" s="1" customFormat="1" ht="12.75" customHeight="1">
      <c r="A90" s="53" t="s">
        <v>55</v>
      </c>
      <c r="B90" s="42" t="s">
        <v>129</v>
      </c>
      <c r="C90" s="47"/>
      <c r="D90" s="48"/>
      <c r="E90" s="37"/>
      <c r="F90" s="38">
        <f>SUM(F91+F92)</f>
        <v>49013.130000000005</v>
      </c>
      <c r="G90" s="39">
        <f>SUM(G92+G91)</f>
        <v>42921.47</v>
      </c>
    </row>
    <row r="91" spans="1:7" s="1" customFormat="1" ht="12.75" customHeight="1">
      <c r="A91" s="41" t="s">
        <v>130</v>
      </c>
      <c r="B91" s="34"/>
      <c r="C91" s="47" t="s">
        <v>131</v>
      </c>
      <c r="D91" s="36"/>
      <c r="E91" s="49"/>
      <c r="F91" s="45">
        <v>6091.66</v>
      </c>
      <c r="G91" s="54">
        <v>5621.32</v>
      </c>
    </row>
    <row r="92" spans="1:7" s="1" customFormat="1" ht="12.75" customHeight="1">
      <c r="A92" s="41" t="s">
        <v>132</v>
      </c>
      <c r="B92" s="34"/>
      <c r="C92" s="47" t="s">
        <v>133</v>
      </c>
      <c r="D92" s="36"/>
      <c r="E92" s="49"/>
      <c r="F92" s="45">
        <v>42921.47</v>
      </c>
      <c r="G92" s="54">
        <v>37300.15</v>
      </c>
    </row>
    <row r="93" spans="1:7" s="1" customFormat="1" ht="12.75" customHeight="1">
      <c r="A93" s="117" t="s">
        <v>134</v>
      </c>
      <c r="B93" s="118" t="s">
        <v>135</v>
      </c>
      <c r="C93" s="119"/>
      <c r="D93" s="120"/>
      <c r="E93" s="121"/>
      <c r="F93" s="69"/>
      <c r="G93" s="122"/>
    </row>
    <row r="94" spans="1:8" s="1" customFormat="1" ht="25.5" customHeight="1">
      <c r="A94" s="123"/>
      <c r="B94" s="124" t="s">
        <v>136</v>
      </c>
      <c r="C94" s="125"/>
      <c r="D94" s="126"/>
      <c r="E94" s="90"/>
      <c r="F94" s="92">
        <f>SUM(F59+F69+F90)</f>
        <v>1494677.4</v>
      </c>
      <c r="G94" s="92">
        <f>SUM(G59+G64+G84)</f>
        <v>1446224.11</v>
      </c>
      <c r="H94" s="40"/>
    </row>
    <row r="95" spans="1:7" s="1" customFormat="1" ht="12.75" customHeight="1">
      <c r="A95" s="127"/>
      <c r="B95" s="128"/>
      <c r="C95" s="128"/>
      <c r="D95" s="128"/>
      <c r="E95" s="128"/>
      <c r="F95" s="5"/>
      <c r="G95" s="5"/>
    </row>
    <row r="96" spans="1:7" s="1" customFormat="1" ht="12.75" customHeight="1">
      <c r="A96" s="129" t="s">
        <v>137</v>
      </c>
      <c r="B96" s="129"/>
      <c r="C96" s="129"/>
      <c r="D96" s="129"/>
      <c r="E96" s="129"/>
      <c r="F96" s="17" t="s">
        <v>138</v>
      </c>
      <c r="G96" s="17"/>
    </row>
    <row r="97" spans="1:7" s="1" customFormat="1" ht="12.75" customHeight="1">
      <c r="A97" s="16" t="s">
        <v>139</v>
      </c>
      <c r="B97" s="16"/>
      <c r="C97" s="16"/>
      <c r="D97" s="16"/>
      <c r="E97" s="16"/>
      <c r="F97" s="16" t="s">
        <v>140</v>
      </c>
      <c r="G97" s="16"/>
    </row>
    <row r="98" spans="1:7" s="1" customFormat="1" ht="12.75">
      <c r="A98" s="130"/>
      <c r="B98" s="130"/>
      <c r="C98" s="130"/>
      <c r="D98" s="130"/>
      <c r="E98" s="131"/>
      <c r="F98" s="16"/>
      <c r="G98" s="16"/>
    </row>
    <row r="99" spans="1:6" s="1" customFormat="1" ht="21.75" customHeight="1">
      <c r="A99" t="s">
        <v>141</v>
      </c>
      <c r="C99" s="132"/>
      <c r="E99" s="5"/>
      <c r="F99" s="132" t="s">
        <v>142</v>
      </c>
    </row>
    <row r="100" s="1" customFormat="1" ht="12.75" customHeight="1">
      <c r="E100" s="5"/>
    </row>
    <row r="101" s="1" customFormat="1" ht="12.75">
      <c r="E101" s="5"/>
    </row>
    <row r="102" s="1" customFormat="1" ht="12.75">
      <c r="E102" s="5"/>
    </row>
    <row r="103" s="1" customFormat="1" ht="12.75">
      <c r="E103" s="5"/>
    </row>
    <row r="104" s="1" customFormat="1" ht="12.75">
      <c r="E104" s="5"/>
    </row>
    <row r="105" s="1" customFormat="1" ht="12.75">
      <c r="E105" s="5"/>
    </row>
    <row r="106" s="1" customFormat="1" ht="12.75">
      <c r="E106" s="5"/>
    </row>
    <row r="107" s="1" customFormat="1" ht="12.75">
      <c r="E107" s="5"/>
    </row>
    <row r="108" s="1" customFormat="1" ht="12.75">
      <c r="E108" s="5"/>
    </row>
    <row r="109" s="1" customFormat="1" ht="12.75">
      <c r="E109" s="5"/>
    </row>
    <row r="110" s="1" customFormat="1" ht="12.75">
      <c r="E110" s="5"/>
    </row>
    <row r="111" s="1" customFormat="1" ht="12.75">
      <c r="E111" s="5"/>
    </row>
    <row r="112" s="1" customFormat="1" ht="12.75">
      <c r="E112" s="5"/>
    </row>
    <row r="113" s="1" customFormat="1" ht="12.75">
      <c r="E113" s="5"/>
    </row>
    <row r="114" s="1" customFormat="1" ht="12.75">
      <c r="E114" s="5"/>
    </row>
    <row r="115" s="1" customFormat="1" ht="12.75">
      <c r="E115" s="5"/>
    </row>
    <row r="116" s="1" customFormat="1" ht="12.75">
      <c r="E116" s="5"/>
    </row>
    <row r="117" s="1" customFormat="1" ht="12.75">
      <c r="E117" s="5"/>
    </row>
    <row r="118" s="1" customFormat="1" ht="12.75">
      <c r="E118" s="5"/>
    </row>
    <row r="119" s="1" customFormat="1" ht="12.75">
      <c r="E119" s="5"/>
    </row>
    <row r="120" s="1" customFormat="1" ht="12.75">
      <c r="E120" s="5"/>
    </row>
    <row r="121" s="1" customFormat="1" ht="12.75">
      <c r="E121" s="5"/>
    </row>
  </sheetData>
  <sheetProtection/>
  <mergeCells count="22">
    <mergeCell ref="E2:G2"/>
    <mergeCell ref="E3:G3"/>
    <mergeCell ref="A7:G7"/>
    <mergeCell ref="A8:G8"/>
    <mergeCell ref="A9:G9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E96"/>
    <mergeCell ref="F96:G96"/>
    <mergeCell ref="A97:E97"/>
    <mergeCell ref="F97:G97"/>
    <mergeCell ref="A5:G6"/>
    <mergeCell ref="A10:G11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Inga</cp:lastModifiedBy>
  <cp:lastPrinted>2022-09-05T10:50:21Z</cp:lastPrinted>
  <dcterms:created xsi:type="dcterms:W3CDTF">2012-09-11T13:38:44Z</dcterms:created>
  <dcterms:modified xsi:type="dcterms:W3CDTF">2023-09-07T08:25:47Z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  <property fmtid="{D5CDD505-2E9C-101B-9397-08002B2CF9AE}" pid="3" name="I">
    <vt:lpwstr>21492BE948E1478AA099FAD7EBEF8B2B</vt:lpwstr>
  </property>
  <property fmtid="{D5CDD505-2E9C-101B-9397-08002B2CF9AE}" pid="4" name="KSOProductBuildV">
    <vt:lpwstr>1033-11.2.0.11417</vt:lpwstr>
  </property>
</Properties>
</file>