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0" windowWidth="18780" windowHeight="12732" activeTab="0"/>
  </bookViews>
  <sheets>
    <sheet name="veiklos rezultatu ataskaita" sheetId="1" r:id="rId1"/>
  </sheets>
  <definedNames/>
  <calcPr fullCalcOnLoad="1"/>
</workbook>
</file>

<file path=xl/sharedStrings.xml><?xml version="1.0" encoding="utf-8"?>
<sst xmlns="http://schemas.openxmlformats.org/spreadsheetml/2006/main" count="140" uniqueCount="109">
  <si>
    <t>3-iojo VSAFAS „Veiklos rezultatų ataskaita“</t>
  </si>
  <si>
    <t>2 priedas</t>
  </si>
  <si>
    <t>(Žemesniojo lygio viešojo sektoriaus subjektų, išskyrus mokesčių fondus ir išteklių fondus</t>
  </si>
  <si>
    <t>(įskaitant socialinės apsaugos fondus), veiklos rezultatų ataskaitos forma)</t>
  </si>
  <si>
    <t>Elektrėnų pradinė mokykla</t>
  </si>
  <si>
    <t>(viešojo sektoriaus subjekto arba viešojo sektoriaus subjektų grupės pavadinimas)</t>
  </si>
  <si>
    <t xml:space="preserve"> 190675315, Taikos g. 15, Elektrėnai</t>
  </si>
  <si>
    <t>(viešojo sektoriaus subjekto, parengusio veiklos rezultatų ataskaitą</t>
  </si>
  <si>
    <t>arba konsoliduotąją veiklos rezultatų ataskaitą,  kodas, adresas)</t>
  </si>
  <si>
    <t>VEIKLOS REZULTATŲ ATASKAITA</t>
  </si>
  <si>
    <t>(data)</t>
  </si>
  <si>
    <t>Eil. Nr.</t>
  </si>
  <si>
    <t>Straipsniai</t>
  </si>
  <si>
    <t>Pastabos Nr.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</si>
  <si>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</si>
  <si>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</si>
  <si>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</si>
  <si>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</si>
  <si>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</si>
  <si>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</si>
  <si>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</si>
  <si>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</si>
  <si>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</si>
  <si>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</si>
  <si>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</si>
  <si>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</si>
  <si>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</si>
  <si>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</si>
  <si>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II.</t>
  </si>
  <si>
    <t>MOKESČIŲ IR SOCIALINIŲ ĮMOKŲ PAJAMOS</t>
  </si>
  <si>
    <t>III.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</si>
  <si>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</si>
  <si>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</si>
  <si>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</si>
  <si>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</si>
  <si>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</si>
  <si>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B.</t>
  </si>
  <si>
    <t>PAGRINDINĖS VEIKLOS SĄNAUDOS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</si>
  <si>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</si>
  <si>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</si>
  <si>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</si>
  <si>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</si>
  <si>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</si>
  <si>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</si>
  <si>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>IV.</t>
  </si>
  <si>
    <t xml:space="preserve">Komandiruočių </t>
  </si>
  <si>
    <t>KOMANDIRUOČIŲ</t>
  </si>
  <si>
    <t>V.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</si>
  <si>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</si>
  <si>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</si>
  <si>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</si>
  <si>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</si>
  <si>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</si>
  <si>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</si>
  <si>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</si>
  <si>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</si>
  <si>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</si>
  <si>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</si>
  <si>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</si>
  <si>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</si>
  <si>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</si>
  <si>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</si>
  <si>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</si>
  <si>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</si>
  <si>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</si>
  <si>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</si>
  <si>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</si>
  <si>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</si>
  <si>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</si>
  <si>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</si>
  <si>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</si>
  <si>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</si>
  <si>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</si>
  <si>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</si>
  <si>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</si>
  <si>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C.</t>
  </si>
  <si>
    <t>PAGRINDINĖS VEIKLOS PERVIRŠIS AR DEFICITAS</t>
  </si>
  <si>
    <t>D.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</si>
  <si>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</si>
  <si>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</si>
  <si>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</si>
  <si>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</si>
  <si>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</si>
  <si>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</si>
  <si>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</si>
  <si>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</si>
  <si>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E.</t>
  </si>
  <si>
    <t>FINANSINĖS IR INVESTICINĖS VEIKLOS REZULTATAS</t>
  </si>
  <si>
    <t>F.</t>
  </si>
  <si>
    <t>APSKAITOS POLITIKOS KEITIMO IR ESMINIŲ APSKAITOS KLAIDŲ TAISYMO ĮTAKA</t>
  </si>
  <si>
    <t>G.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</si>
  <si>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</si>
  <si>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</si>
  <si>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</si>
  <si>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</si>
  <si>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</si>
  <si>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</si>
  <si>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</si>
  <si>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</si>
  <si>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>Vyr.buhalterė</t>
  </si>
  <si>
    <t>Inga Mirinavičienė</t>
  </si>
  <si>
    <t>Pateikimo valiuta ir tikslumas: eurais</t>
  </si>
  <si>
    <t>P7</t>
  </si>
  <si>
    <t>P6</t>
  </si>
  <si>
    <t>PAGAL 2022 M. rugsėjo 30 D. DUOMENIS</t>
  </si>
  <si>
    <t>2022 10 10 Nr. 3</t>
  </si>
  <si>
    <t>Direktoriaus pavaduotoja ugdymui,</t>
  </si>
  <si>
    <t>pavaduojanti mokyklos direktorių</t>
  </si>
  <si>
    <t>Ingrida Mačionytė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</si>
</sst>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yyyy\-mm\-dd;@"/>
    <numFmt numFmtId="183" formatCode="0.000000"/>
    <numFmt numFmtId="184" formatCode="0.00000"/>
    <numFmt numFmtId="185" formatCode="0.0000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NewRoman,Bold"/>
      <family val="0"/>
    </font>
    <font>
      <sz val="11"/>
      <name val="TimesNewRoman,Bold"/>
      <family val="0"/>
    </font>
    <font>
      <sz val="11"/>
      <name val="Arial"/>
      <family val="2"/>
    </font>
    <font>
      <b/>
      <sz val="11"/>
      <name val="TimesNewRoman,Bold"/>
      <family val="0"/>
    </font>
    <font>
      <i/>
      <sz val="11"/>
      <name val="TimesNewRoman,Bold"/>
      <family val="0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Times New Roman"/>
      <family val="1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4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41" fillId="38" borderId="0" applyNumberFormat="0" applyBorder="0" applyAlignment="0" applyProtection="0"/>
    <xf numFmtId="0" fontId="4" fillId="39" borderId="4" applyNumberFormat="0" applyAlignment="0" applyProtection="0"/>
    <xf numFmtId="0" fontId="5" fillId="40" borderId="5" applyNumberFormat="0" applyAlignment="0" applyProtection="0"/>
    <xf numFmtId="0" fontId="6" fillId="0" borderId="0" applyNumberFormat="0" applyFill="0" applyBorder="0" applyAlignment="0" applyProtection="0"/>
    <xf numFmtId="0" fontId="42" fillId="41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4" applyNumberFormat="0" applyAlignment="0" applyProtection="0"/>
    <xf numFmtId="0" fontId="43" fillId="0" borderId="0" applyNumberFormat="0" applyFill="0" applyBorder="0" applyAlignment="0" applyProtection="0"/>
    <xf numFmtId="0" fontId="44" fillId="42" borderId="9" applyNumberFormat="0" applyAlignment="0" applyProtection="0"/>
    <xf numFmtId="0" fontId="45" fillId="43" borderId="10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4" fillId="0" borderId="11" applyNumberFormat="0" applyFill="0" applyAlignment="0" applyProtection="0"/>
    <xf numFmtId="0" fontId="15" fillId="44" borderId="0" applyNumberFormat="0" applyBorder="0" applyAlignment="0" applyProtection="0"/>
    <xf numFmtId="0" fontId="46" fillId="45" borderId="0" applyNumberFormat="0" applyBorder="0" applyAlignment="0" applyProtection="0"/>
    <xf numFmtId="0" fontId="0" fillId="46" borderId="12" applyNumberFormat="0" applyFont="0" applyAlignment="0" applyProtection="0"/>
    <xf numFmtId="0" fontId="16" fillId="39" borderId="13" applyNumberFormat="0" applyAlignment="0" applyProtection="0"/>
    <xf numFmtId="0" fontId="39" fillId="47" borderId="0" applyNumberFormat="0" applyBorder="0" applyAlignment="0" applyProtection="0"/>
    <xf numFmtId="0" fontId="39" fillId="48" borderId="0" applyNumberFormat="0" applyBorder="0" applyAlignment="0" applyProtection="0"/>
    <xf numFmtId="0" fontId="39" fillId="49" borderId="0" applyNumberFormat="0" applyBorder="0" applyAlignment="0" applyProtection="0"/>
    <xf numFmtId="0" fontId="39" fillId="50" borderId="0" applyNumberFormat="0" applyBorder="0" applyAlignment="0" applyProtection="0"/>
    <xf numFmtId="0" fontId="39" fillId="51" borderId="0" applyNumberFormat="0" applyBorder="0" applyAlignment="0" applyProtection="0"/>
    <xf numFmtId="0" fontId="39" fillId="52" borderId="0" applyNumberFormat="0" applyBorder="0" applyAlignment="0" applyProtection="0"/>
    <xf numFmtId="0" fontId="0" fillId="53" borderId="14" applyNumberFormat="0" applyFont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42" borderId="10" applyNumberFormat="0" applyAlignment="0" applyProtection="0"/>
    <xf numFmtId="0" fontId="49" fillId="0" borderId="15" applyNumberFormat="0" applyFill="0" applyAlignment="0" applyProtection="0"/>
    <xf numFmtId="0" fontId="50" fillId="0" borderId="16" applyNumberFormat="0" applyFill="0" applyAlignment="0" applyProtection="0"/>
    <xf numFmtId="0" fontId="51" fillId="54" borderId="17" applyNumberFormat="0" applyAlignment="0" applyProtection="0"/>
    <xf numFmtId="0" fontId="17" fillId="0" borderId="0" applyNumberFormat="0" applyFill="0" applyBorder="0" applyAlignment="0" applyProtection="0"/>
    <xf numFmtId="0" fontId="18" fillId="0" borderId="1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4" fillId="0" borderId="19" xfId="0" applyFont="1" applyBorder="1" applyAlignment="1">
      <alignment vertical="center"/>
    </xf>
    <xf numFmtId="2" fontId="24" fillId="0" borderId="19" xfId="0" applyNumberFormat="1" applyFont="1" applyBorder="1" applyAlignment="1">
      <alignment vertical="center"/>
    </xf>
    <xf numFmtId="0" fontId="22" fillId="0" borderId="19" xfId="0" applyFont="1" applyBorder="1" applyAlignment="1">
      <alignment horizontal="left" vertical="center"/>
    </xf>
    <xf numFmtId="0" fontId="22" fillId="0" borderId="19" xfId="0" applyFont="1" applyBorder="1" applyAlignment="1">
      <alignment vertical="center"/>
    </xf>
    <xf numFmtId="2" fontId="0" fillId="0" borderId="0" xfId="0" applyNumberFormat="1" applyAlignment="1">
      <alignment vertical="center"/>
    </xf>
    <xf numFmtId="0" fontId="24" fillId="0" borderId="19" xfId="0" applyFont="1" applyBorder="1" applyAlignment="1">
      <alignment horizontal="left" vertical="center"/>
    </xf>
    <xf numFmtId="0" fontId="28" fillId="0" borderId="0" xfId="0" applyFont="1" applyAlignment="1">
      <alignment vertical="center"/>
    </xf>
    <xf numFmtId="0" fontId="24" fillId="0" borderId="20" xfId="0" applyFont="1" applyBorder="1" applyAlignment="1">
      <alignment horizontal="center" vertical="center" wrapText="1"/>
    </xf>
    <xf numFmtId="0" fontId="24" fillId="0" borderId="21" xfId="0" applyFont="1" applyBorder="1" applyAlignment="1">
      <alignment vertical="center" wrapText="1"/>
    </xf>
    <xf numFmtId="0" fontId="33" fillId="0" borderId="19" xfId="0" applyFont="1" applyBorder="1" applyAlignment="1">
      <alignment vertical="center"/>
    </xf>
    <xf numFmtId="0" fontId="22" fillId="0" borderId="21" xfId="0" applyFont="1" applyBorder="1" applyAlignment="1">
      <alignment vertical="center" wrapText="1"/>
    </xf>
    <xf numFmtId="0" fontId="32" fillId="0" borderId="19" xfId="0" applyFont="1" applyBorder="1" applyAlignment="1">
      <alignment vertical="center"/>
    </xf>
    <xf numFmtId="0" fontId="24" fillId="0" borderId="21" xfId="0" applyFont="1" applyBorder="1" applyAlignment="1">
      <alignment vertical="center"/>
    </xf>
    <xf numFmtId="2" fontId="33" fillId="0" borderId="19" xfId="0" applyNumberFormat="1" applyFont="1" applyBorder="1" applyAlignment="1">
      <alignment vertical="center"/>
    </xf>
    <xf numFmtId="0" fontId="22" fillId="0" borderId="21" xfId="0" applyFont="1" applyBorder="1" applyAlignment="1">
      <alignment vertical="center"/>
    </xf>
    <xf numFmtId="0" fontId="22" fillId="0" borderId="22" xfId="0" applyFont="1" applyBorder="1" applyAlignment="1">
      <alignment vertical="center"/>
    </xf>
    <xf numFmtId="0" fontId="22" fillId="0" borderId="23" xfId="0" applyFont="1" applyBorder="1" applyAlignment="1">
      <alignment horizontal="left" vertical="center"/>
    </xf>
    <xf numFmtId="0" fontId="32" fillId="0" borderId="23" xfId="0" applyFont="1" applyBorder="1" applyAlignment="1">
      <alignment vertical="center"/>
    </xf>
    <xf numFmtId="0" fontId="24" fillId="0" borderId="24" xfId="0" applyFont="1" applyBorder="1" applyAlignment="1">
      <alignment horizontal="center" vertical="center" wrapText="1"/>
    </xf>
    <xf numFmtId="0" fontId="52" fillId="0" borderId="19" xfId="0" applyFont="1" applyBorder="1" applyAlignment="1">
      <alignment vertical="center"/>
    </xf>
    <xf numFmtId="2" fontId="24" fillId="0" borderId="19" xfId="0" applyNumberFormat="1" applyFont="1" applyBorder="1" applyAlignment="1">
      <alignment horizontal="right" vertical="center"/>
    </xf>
    <xf numFmtId="0" fontId="22" fillId="0" borderId="0" xfId="0" applyFont="1" applyAlignment="1">
      <alignment vertical="top"/>
    </xf>
    <xf numFmtId="0" fontId="22" fillId="0" borderId="25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24" fillId="0" borderId="26" xfId="0" applyFont="1" applyBorder="1" applyAlignment="1">
      <alignment horizontal="left" vertical="center"/>
    </xf>
    <xf numFmtId="0" fontId="24" fillId="0" borderId="27" xfId="0" applyFont="1" applyBorder="1" applyAlignment="1">
      <alignment horizontal="left" vertical="center"/>
    </xf>
    <xf numFmtId="0" fontId="24" fillId="0" borderId="28" xfId="0" applyFont="1" applyBorder="1" applyAlignment="1">
      <alignment horizontal="left" vertical="center"/>
    </xf>
    <xf numFmtId="0" fontId="24" fillId="0" borderId="26" xfId="0" applyFont="1" applyBorder="1" applyAlignment="1">
      <alignment vertical="center" wrapText="1"/>
    </xf>
    <xf numFmtId="0" fontId="24" fillId="0" borderId="27" xfId="0" applyFont="1" applyBorder="1" applyAlignment="1">
      <alignment vertical="center" wrapText="1"/>
    </xf>
    <xf numFmtId="0" fontId="24" fillId="0" borderId="28" xfId="0" applyFont="1" applyBorder="1" applyAlignment="1">
      <alignment vertical="center" wrapText="1"/>
    </xf>
    <xf numFmtId="0" fontId="24" fillId="0" borderId="26" xfId="0" applyFont="1" applyBorder="1" applyAlignment="1">
      <alignment vertical="center"/>
    </xf>
    <xf numFmtId="0" fontId="24" fillId="0" borderId="27" xfId="0" applyFont="1" applyBorder="1" applyAlignment="1">
      <alignment vertical="center"/>
    </xf>
    <xf numFmtId="0" fontId="24" fillId="0" borderId="28" xfId="0" applyFont="1" applyBorder="1" applyAlignment="1">
      <alignment vertical="center"/>
    </xf>
    <xf numFmtId="0" fontId="22" fillId="0" borderId="26" xfId="0" applyFont="1" applyBorder="1" applyAlignment="1">
      <alignment horizontal="left" vertical="center"/>
    </xf>
    <xf numFmtId="0" fontId="22" fillId="0" borderId="27" xfId="0" applyFont="1" applyBorder="1" applyAlignment="1">
      <alignment horizontal="left" vertical="center"/>
    </xf>
    <xf numFmtId="0" fontId="22" fillId="0" borderId="28" xfId="0" applyFont="1" applyBorder="1" applyAlignment="1">
      <alignment horizontal="left" vertical="center"/>
    </xf>
    <xf numFmtId="0" fontId="22" fillId="0" borderId="29" xfId="0" applyFont="1" applyBorder="1" applyAlignment="1">
      <alignment horizontal="left" vertical="center"/>
    </xf>
    <xf numFmtId="0" fontId="22" fillId="0" borderId="30" xfId="0" applyFont="1" applyBorder="1" applyAlignment="1">
      <alignment horizontal="left" vertical="center"/>
    </xf>
    <xf numFmtId="0" fontId="22" fillId="0" borderId="31" xfId="0" applyFont="1" applyBorder="1" applyAlignment="1">
      <alignment horizontal="left" vertical="center"/>
    </xf>
    <xf numFmtId="0" fontId="24" fillId="0" borderId="26" xfId="0" applyFont="1" applyBorder="1" applyAlignment="1">
      <alignment horizontal="left" vertical="center" wrapText="1"/>
    </xf>
    <xf numFmtId="0" fontId="24" fillId="0" borderId="27" xfId="0" applyFont="1" applyBorder="1" applyAlignment="1">
      <alignment horizontal="left" vertical="center" wrapText="1"/>
    </xf>
    <xf numFmtId="0" fontId="24" fillId="0" borderId="28" xfId="0" applyFont="1" applyBorder="1" applyAlignment="1">
      <alignment horizontal="left" vertical="center" wrapText="1"/>
    </xf>
    <xf numFmtId="0" fontId="22" fillId="0" borderId="26" xfId="0" applyFont="1" applyBorder="1" applyAlignment="1">
      <alignment vertical="center" wrapText="1"/>
    </xf>
    <xf numFmtId="0" fontId="22" fillId="0" borderId="27" xfId="0" applyFont="1" applyBorder="1" applyAlignment="1">
      <alignment vertical="center" wrapText="1"/>
    </xf>
    <xf numFmtId="0" fontId="22" fillId="0" borderId="28" xfId="0" applyFont="1" applyBorder="1" applyAlignment="1">
      <alignment vertical="center" wrapText="1"/>
    </xf>
    <xf numFmtId="0" fontId="22" fillId="0" borderId="26" xfId="0" applyFont="1" applyBorder="1" applyAlignment="1">
      <alignment horizontal="left" vertical="center" wrapText="1"/>
    </xf>
    <xf numFmtId="0" fontId="22" fillId="0" borderId="27" xfId="0" applyFont="1" applyBorder="1" applyAlignment="1">
      <alignment horizontal="left" vertical="center" wrapText="1"/>
    </xf>
    <xf numFmtId="0" fontId="22" fillId="0" borderId="28" xfId="0" applyFont="1" applyBorder="1" applyAlignment="1">
      <alignment horizontal="left" vertical="center" wrapText="1"/>
    </xf>
    <xf numFmtId="0" fontId="24" fillId="0" borderId="32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32" fillId="0" borderId="20" xfId="0" applyFont="1" applyBorder="1" applyAlignment="1">
      <alignment vertical="center" wrapText="1"/>
    </xf>
    <xf numFmtId="0" fontId="22" fillId="0" borderId="19" xfId="0" applyFont="1" applyBorder="1" applyAlignment="1">
      <alignment horizontal="left" vertical="center" wrapText="1"/>
    </xf>
    <xf numFmtId="0" fontId="22" fillId="0" borderId="19" xfId="0" applyFont="1" applyBorder="1" applyAlignment="1">
      <alignment vertical="center" wrapText="1"/>
    </xf>
    <xf numFmtId="0" fontId="24" fillId="0" borderId="19" xfId="0" applyFont="1" applyBorder="1" applyAlignment="1">
      <alignment vertical="center" wrapText="1"/>
    </xf>
    <xf numFmtId="0" fontId="33" fillId="0" borderId="19" xfId="0" applyFont="1" applyBorder="1" applyAlignment="1">
      <alignment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justify" vertical="center"/>
    </xf>
    <xf numFmtId="0" fontId="29" fillId="0" borderId="0" xfId="0" applyFont="1" applyAlignment="1">
      <alignment horizontal="center" vertical="center"/>
    </xf>
    <xf numFmtId="0" fontId="31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30" fillId="0" borderId="33" xfId="0" applyFont="1" applyBorder="1" applyAlignment="1">
      <alignment horizontal="right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</cellXfs>
  <cellStyles count="90">
    <cellStyle name="Normal" xfId="0"/>
    <cellStyle name="1 antraštė" xfId="15"/>
    <cellStyle name="2 antraštė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– paryškinimas 1" xfId="23"/>
    <cellStyle name="20% – paryškinimas 2" xfId="24"/>
    <cellStyle name="20% – paryškinimas 3" xfId="25"/>
    <cellStyle name="20% – paryškinimas 4" xfId="26"/>
    <cellStyle name="20% – paryškinimas 5" xfId="27"/>
    <cellStyle name="20% – paryškinimas 6" xfId="28"/>
    <cellStyle name="3 antraštė" xfId="29"/>
    <cellStyle name="4 antraštė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40% – paryškinimas 1" xfId="37"/>
    <cellStyle name="40% – paryškinimas 2" xfId="38"/>
    <cellStyle name="40% – paryškinimas 3" xfId="39"/>
    <cellStyle name="40% – paryškinimas 4" xfId="40"/>
    <cellStyle name="40% – paryškinimas 5" xfId="41"/>
    <cellStyle name="40% – paryškinimas 6" xfId="42"/>
    <cellStyle name="60% - Accent1" xfId="43"/>
    <cellStyle name="60% - Accent2" xfId="44"/>
    <cellStyle name="60% - Accent3" xfId="45"/>
    <cellStyle name="60% - Accent4" xfId="46"/>
    <cellStyle name="60% - Accent5" xfId="47"/>
    <cellStyle name="60% - Accent6" xfId="48"/>
    <cellStyle name="60% – paryškinimas 1" xfId="49"/>
    <cellStyle name="60% – paryškinimas 2" xfId="50"/>
    <cellStyle name="60% – paryškinimas 3" xfId="51"/>
    <cellStyle name="60% – paryškinimas 4" xfId="52"/>
    <cellStyle name="60% – paryškinimas 5" xfId="53"/>
    <cellStyle name="60% – paryškinimas 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iškinamasis tekstas" xfId="61"/>
    <cellStyle name="Followed Hyperlink" xfId="62"/>
    <cellStyle name="Bad" xfId="63"/>
    <cellStyle name="Blogas" xfId="64"/>
    <cellStyle name="Calculation" xfId="65"/>
    <cellStyle name="Check Cell" xfId="66"/>
    <cellStyle name="Explanatory Text" xfId="67"/>
    <cellStyle name="Geras" xfId="68"/>
    <cellStyle name="Good" xfId="69"/>
    <cellStyle name="Heading 1" xfId="70"/>
    <cellStyle name="Heading 2" xfId="71"/>
    <cellStyle name="Heading 3" xfId="72"/>
    <cellStyle name="Heading 4" xfId="73"/>
    <cellStyle name="Hyperlink" xfId="74"/>
    <cellStyle name="Input" xfId="75"/>
    <cellStyle name="Įspėjimo tekstas" xfId="76"/>
    <cellStyle name="Išvestis" xfId="77"/>
    <cellStyle name="Įvestis" xfId="78"/>
    <cellStyle name="Comma" xfId="79"/>
    <cellStyle name="Comma [0]" xfId="80"/>
    <cellStyle name="Linked Cell" xfId="81"/>
    <cellStyle name="Neutral" xfId="82"/>
    <cellStyle name="Neutralus" xfId="83"/>
    <cellStyle name="Note" xfId="84"/>
    <cellStyle name="Output" xfId="85"/>
    <cellStyle name="Paryškinimas 1" xfId="86"/>
    <cellStyle name="Paryškinimas 2" xfId="87"/>
    <cellStyle name="Paryškinimas 3" xfId="88"/>
    <cellStyle name="Paryškinimas 4" xfId="89"/>
    <cellStyle name="Paryškinimas 5" xfId="90"/>
    <cellStyle name="Paryškinimas 6" xfId="91"/>
    <cellStyle name="Pastaba" xfId="92"/>
    <cellStyle name="Pavadinimas" xfId="93"/>
    <cellStyle name="Percent" xfId="94"/>
    <cellStyle name="Skaičiavimas" xfId="95"/>
    <cellStyle name="Suma" xfId="96"/>
    <cellStyle name="Susietas langelis" xfId="97"/>
    <cellStyle name="Tikrinimo langelis" xfId="98"/>
    <cellStyle name="Title" xfId="99"/>
    <cellStyle name="Total" xfId="100"/>
    <cellStyle name="Currency" xfId="101"/>
    <cellStyle name="Currency [0]" xfId="102"/>
    <cellStyle name="Warning Text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2"/>
  <sheetViews>
    <sheetView tabSelected="1" zoomScalePageLayoutView="0" workbookViewId="0" topLeftCell="A37">
      <selection activeCell="K56" sqref="K56:M56"/>
    </sheetView>
  </sheetViews>
  <sheetFormatPr defaultColWidth="9.140625" defaultRowHeight="12.75"/>
  <cols>
    <col min="1" max="1" width="8.0039062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4.421875" style="1" customWidth="1"/>
    <col min="7" max="7" width="11.8515625" style="1" customWidth="1"/>
    <col min="8" max="9" width="13.140625" style="1" customWidth="1"/>
    <col min="10" max="10" width="10.28125" style="1" customWidth="1"/>
    <col min="11" max="11" width="9.57421875" style="1" bestFit="1" customWidth="1"/>
    <col min="12" max="14" width="9.140625" style="1" customWidth="1"/>
    <col min="15" max="16" width="9.57421875" style="1" bestFit="1" customWidth="1"/>
    <col min="17" max="16384" width="9.140625" style="1" customWidth="1"/>
  </cols>
  <sheetData>
    <row r="1" spans="7:8" ht="12.75">
      <c r="G1" s="2"/>
      <c r="H1" s="2"/>
    </row>
    <row r="2" spans="4:9" ht="15">
      <c r="D2" s="3"/>
      <c r="G2" s="4" t="s">
        <v>0</v>
      </c>
      <c r="H2" s="5"/>
      <c r="I2" s="5"/>
    </row>
    <row r="3" spans="7:9" ht="15">
      <c r="G3" s="4" t="s">
        <v>1</v>
      </c>
      <c r="H3" s="5"/>
      <c r="I3" s="5"/>
    </row>
    <row r="5" spans="1:9" ht="15">
      <c r="A5" s="71" t="s">
        <v>2</v>
      </c>
      <c r="B5" s="71"/>
      <c r="C5" s="71"/>
      <c r="D5" s="71"/>
      <c r="E5" s="71"/>
      <c r="F5" s="71"/>
      <c r="G5" s="71"/>
      <c r="H5" s="71"/>
      <c r="I5" s="71"/>
    </row>
    <row r="6" spans="1:9" ht="15">
      <c r="A6" s="72" t="s">
        <v>3</v>
      </c>
      <c r="B6" s="72"/>
      <c r="C6" s="72"/>
      <c r="D6" s="72"/>
      <c r="E6" s="72"/>
      <c r="F6" s="72"/>
      <c r="G6" s="72"/>
      <c r="H6" s="72"/>
      <c r="I6" s="72"/>
    </row>
    <row r="7" spans="1:9" ht="15">
      <c r="A7" s="73" t="s">
        <v>4</v>
      </c>
      <c r="B7" s="73"/>
      <c r="C7" s="73"/>
      <c r="D7" s="73"/>
      <c r="E7" s="73"/>
      <c r="F7" s="73"/>
      <c r="G7" s="73"/>
      <c r="H7" s="73"/>
      <c r="I7" s="73"/>
    </row>
    <row r="8" spans="1:9" ht="13.5">
      <c r="A8" s="65" t="s">
        <v>5</v>
      </c>
      <c r="B8" s="65"/>
      <c r="C8" s="65"/>
      <c r="D8" s="65"/>
      <c r="E8" s="65"/>
      <c r="F8" s="65"/>
      <c r="G8" s="65"/>
      <c r="H8" s="65"/>
      <c r="I8" s="65"/>
    </row>
    <row r="9" spans="1:9" ht="13.5">
      <c r="A9" s="65" t="s">
        <v>6</v>
      </c>
      <c r="B9" s="65"/>
      <c r="C9" s="65"/>
      <c r="D9" s="65"/>
      <c r="E9" s="65"/>
      <c r="F9" s="65"/>
      <c r="G9" s="65"/>
      <c r="H9" s="65"/>
      <c r="I9" s="65"/>
    </row>
    <row r="10" spans="1:9" ht="13.5">
      <c r="A10" s="65" t="s">
        <v>7</v>
      </c>
      <c r="B10" s="65"/>
      <c r="C10" s="65"/>
      <c r="D10" s="65"/>
      <c r="E10" s="65"/>
      <c r="F10" s="65"/>
      <c r="G10" s="65"/>
      <c r="H10" s="65"/>
      <c r="I10" s="65"/>
    </row>
    <row r="11" spans="1:9" ht="13.5">
      <c r="A11" s="65" t="s">
        <v>8</v>
      </c>
      <c r="B11" s="65"/>
      <c r="C11" s="65"/>
      <c r="D11" s="65"/>
      <c r="E11" s="65"/>
      <c r="F11" s="65"/>
      <c r="G11" s="65"/>
      <c r="H11" s="65"/>
      <c r="I11" s="65"/>
    </row>
    <row r="12" spans="1:9" ht="13.5">
      <c r="A12" s="66"/>
      <c r="B12" s="66"/>
      <c r="C12" s="66"/>
      <c r="D12" s="66"/>
      <c r="E12" s="66"/>
      <c r="F12" s="66"/>
      <c r="G12" s="66"/>
      <c r="H12" s="66"/>
      <c r="I12" s="66"/>
    </row>
    <row r="13" spans="1:9" ht="13.5">
      <c r="A13" s="67" t="s">
        <v>9</v>
      </c>
      <c r="B13" s="68"/>
      <c r="C13" s="68"/>
      <c r="D13" s="68"/>
      <c r="E13" s="68"/>
      <c r="F13" s="68"/>
      <c r="G13" s="68"/>
      <c r="H13" s="68"/>
      <c r="I13" s="68"/>
    </row>
    <row r="14" spans="1:9" ht="13.5">
      <c r="A14" s="65"/>
      <c r="B14" s="69"/>
      <c r="C14" s="69"/>
      <c r="D14" s="69"/>
      <c r="E14" s="69"/>
      <c r="F14" s="69"/>
      <c r="G14" s="69"/>
      <c r="H14" s="69"/>
      <c r="I14" s="69"/>
    </row>
    <row r="15" spans="1:9" ht="13.5">
      <c r="A15" s="67" t="s">
        <v>104</v>
      </c>
      <c r="B15" s="68"/>
      <c r="C15" s="68"/>
      <c r="D15" s="68"/>
      <c r="E15" s="68"/>
      <c r="F15" s="68"/>
      <c r="G15" s="68"/>
      <c r="H15" s="68"/>
      <c r="I15" s="68"/>
    </row>
    <row r="16" spans="1:9" ht="9.75" customHeight="1">
      <c r="A16" s="6"/>
      <c r="B16" s="15"/>
      <c r="C16" s="15"/>
      <c r="D16" s="15"/>
      <c r="E16" s="15"/>
      <c r="F16" s="15"/>
      <c r="G16" s="15"/>
      <c r="H16" s="15"/>
      <c r="I16" s="15"/>
    </row>
    <row r="17" spans="1:9" ht="13.5">
      <c r="A17" s="65" t="s">
        <v>105</v>
      </c>
      <c r="B17" s="69"/>
      <c r="C17" s="69"/>
      <c r="D17" s="69"/>
      <c r="E17" s="69"/>
      <c r="F17" s="69"/>
      <c r="G17" s="69"/>
      <c r="H17" s="69"/>
      <c r="I17" s="69"/>
    </row>
    <row r="18" spans="1:9" ht="13.5">
      <c r="A18" s="65" t="s">
        <v>10</v>
      </c>
      <c r="B18" s="69"/>
      <c r="C18" s="69"/>
      <c r="D18" s="69"/>
      <c r="E18" s="69"/>
      <c r="F18" s="69"/>
      <c r="G18" s="69"/>
      <c r="H18" s="69"/>
      <c r="I18" s="69"/>
    </row>
    <row r="19" spans="1:9" s="7" customFormat="1" ht="14.25" thickBot="1">
      <c r="A19" s="70" t="s">
        <v>101</v>
      </c>
      <c r="B19" s="70"/>
      <c r="C19" s="70"/>
      <c r="D19" s="70"/>
      <c r="E19" s="70"/>
      <c r="F19" s="70"/>
      <c r="G19" s="70"/>
      <c r="H19" s="70"/>
      <c r="I19" s="70"/>
    </row>
    <row r="20" spans="1:9" s="8" customFormat="1" ht="49.5" customHeight="1">
      <c r="A20" s="58" t="s">
        <v>11</v>
      </c>
      <c r="B20" s="59"/>
      <c r="C20" s="59" t="s">
        <v>12</v>
      </c>
      <c r="D20" s="60"/>
      <c r="E20" s="60"/>
      <c r="F20" s="60"/>
      <c r="G20" s="16" t="s">
        <v>13</v>
      </c>
      <c r="H20" s="16" t="s">
        <v>14</v>
      </c>
      <c r="I20" s="27" t="s">
        <v>15</v>
      </c>
    </row>
    <row r="21" spans="1:9" ht="15" customHeight="1">
      <c r="A21" s="17" t="s">
        <v>16</v>
      </c>
      <c r="B21" s="9" t="s">
        <v>17</v>
      </c>
      <c r="C21" s="63" t="s">
        <v>17</v>
      </c>
      <c r="D21" s="64"/>
      <c r="E21" s="64"/>
      <c r="F21" s="64"/>
      <c r="G21" s="9" t="s">
        <v>103</v>
      </c>
      <c r="H21" s="10">
        <f>SUM(H22+H28)</f>
        <v>1028571.1499999999</v>
      </c>
      <c r="I21" s="10">
        <f>SUM(I22+I28)</f>
        <v>809555.8700000001</v>
      </c>
    </row>
    <row r="22" spans="1:9" ht="15">
      <c r="A22" s="19" t="s">
        <v>18</v>
      </c>
      <c r="B22" s="11" t="s">
        <v>19</v>
      </c>
      <c r="C22" s="61" t="s">
        <v>19</v>
      </c>
      <c r="D22" s="61"/>
      <c r="E22" s="61"/>
      <c r="F22" s="61"/>
      <c r="G22" s="11"/>
      <c r="H22" s="10">
        <f>SUM(H23+H24+H25+H26)</f>
        <v>1002318.95</v>
      </c>
      <c r="I22" s="10">
        <f>SUM(I23+I24+I25+I26)</f>
        <v>798095.8400000001</v>
      </c>
    </row>
    <row r="23" spans="1:16" ht="15" customHeight="1">
      <c r="A23" s="19" t="s">
        <v>20</v>
      </c>
      <c r="B23" s="11" t="s">
        <v>21</v>
      </c>
      <c r="C23" s="61" t="s">
        <v>21</v>
      </c>
      <c r="D23" s="61"/>
      <c r="E23" s="61"/>
      <c r="F23" s="61"/>
      <c r="G23" s="11"/>
      <c r="H23" s="29">
        <v>663371.32</v>
      </c>
      <c r="I23" s="29">
        <v>496035.62</v>
      </c>
      <c r="K23" s="13"/>
      <c r="P23" s="13"/>
    </row>
    <row r="24" spans="1:16" ht="15" customHeight="1">
      <c r="A24" s="19" t="s">
        <v>22</v>
      </c>
      <c r="B24" s="12" t="s">
        <v>23</v>
      </c>
      <c r="C24" s="62" t="s">
        <v>23</v>
      </c>
      <c r="D24" s="62"/>
      <c r="E24" s="62"/>
      <c r="F24" s="62"/>
      <c r="G24" s="12"/>
      <c r="H24" s="10">
        <v>328084.09</v>
      </c>
      <c r="I24" s="10">
        <v>282612.92</v>
      </c>
      <c r="P24" s="13"/>
    </row>
    <row r="25" spans="1:16" ht="15" customHeight="1">
      <c r="A25" s="19" t="s">
        <v>24</v>
      </c>
      <c r="B25" s="11" t="s">
        <v>25</v>
      </c>
      <c r="C25" s="62" t="s">
        <v>25</v>
      </c>
      <c r="D25" s="62"/>
      <c r="E25" s="62"/>
      <c r="F25" s="62"/>
      <c r="G25" s="11"/>
      <c r="H25" s="10">
        <v>10765.98</v>
      </c>
      <c r="I25" s="10">
        <v>19349.74</v>
      </c>
      <c r="P25" s="13"/>
    </row>
    <row r="26" spans="1:16" ht="15">
      <c r="A26" s="19" t="s">
        <v>26</v>
      </c>
      <c r="B26" s="12" t="s">
        <v>27</v>
      </c>
      <c r="C26" s="62" t="s">
        <v>27</v>
      </c>
      <c r="D26" s="62"/>
      <c r="E26" s="62"/>
      <c r="F26" s="62"/>
      <c r="G26" s="12"/>
      <c r="H26" s="10">
        <v>97.56</v>
      </c>
      <c r="I26" s="10">
        <v>97.56</v>
      </c>
      <c r="P26" s="13"/>
    </row>
    <row r="27" spans="1:9" ht="15" customHeight="1">
      <c r="A27" s="19" t="s">
        <v>28</v>
      </c>
      <c r="B27" s="11" t="s">
        <v>29</v>
      </c>
      <c r="C27" s="62" t="s">
        <v>29</v>
      </c>
      <c r="D27" s="62"/>
      <c r="E27" s="62"/>
      <c r="F27" s="62"/>
      <c r="G27" s="11"/>
      <c r="H27" s="28"/>
      <c r="I27" s="28"/>
    </row>
    <row r="28" spans="1:11" ht="15" customHeight="1">
      <c r="A28" s="19" t="s">
        <v>30</v>
      </c>
      <c r="B28" s="11" t="s">
        <v>31</v>
      </c>
      <c r="C28" s="52" t="s">
        <v>31</v>
      </c>
      <c r="D28" s="53"/>
      <c r="E28" s="53"/>
      <c r="F28" s="54"/>
      <c r="G28" s="11"/>
      <c r="H28" s="10">
        <f>SUM(H29+H30)</f>
        <v>26252.2</v>
      </c>
      <c r="I28" s="10">
        <f>SUM(I29+I30)</f>
        <v>11460.03</v>
      </c>
      <c r="K28" s="13"/>
    </row>
    <row r="29" spans="1:11" ht="15" customHeight="1">
      <c r="A29" s="19" t="s">
        <v>32</v>
      </c>
      <c r="B29" s="12" t="s">
        <v>33</v>
      </c>
      <c r="C29" s="52" t="s">
        <v>33</v>
      </c>
      <c r="D29" s="53"/>
      <c r="E29" s="53"/>
      <c r="F29" s="54"/>
      <c r="G29" s="12"/>
      <c r="H29" s="10">
        <v>26252.2</v>
      </c>
      <c r="I29" s="10">
        <v>11460.03</v>
      </c>
      <c r="K29" s="13"/>
    </row>
    <row r="30" spans="1:9" ht="15" customHeight="1">
      <c r="A30" s="19" t="s">
        <v>34</v>
      </c>
      <c r="B30" s="12" t="s">
        <v>35</v>
      </c>
      <c r="C30" s="52" t="s">
        <v>35</v>
      </c>
      <c r="D30" s="53"/>
      <c r="E30" s="53"/>
      <c r="F30" s="54"/>
      <c r="G30" s="12"/>
      <c r="H30" s="9"/>
      <c r="I30" s="9"/>
    </row>
    <row r="31" spans="1:11" ht="15" customHeight="1">
      <c r="A31" s="17" t="s">
        <v>36</v>
      </c>
      <c r="B31" s="9" t="s">
        <v>37</v>
      </c>
      <c r="C31" s="37" t="s">
        <v>37</v>
      </c>
      <c r="D31" s="38"/>
      <c r="E31" s="38"/>
      <c r="F31" s="39"/>
      <c r="G31" s="9" t="s">
        <v>102</v>
      </c>
      <c r="H31" s="10">
        <f>SUM(H44+H40+H37+H36+H35+H34+H33+H32)</f>
        <v>1023063.72</v>
      </c>
      <c r="I31" s="10">
        <f>SUM(I44+I40+I37+I36+I35+I34+I33+I32)</f>
        <v>804337.69</v>
      </c>
      <c r="K31" s="13"/>
    </row>
    <row r="32" spans="1:16" ht="15" customHeight="1">
      <c r="A32" s="19" t="s">
        <v>18</v>
      </c>
      <c r="B32" s="11" t="s">
        <v>38</v>
      </c>
      <c r="C32" s="52" t="s">
        <v>39</v>
      </c>
      <c r="D32" s="53"/>
      <c r="E32" s="53"/>
      <c r="F32" s="54"/>
      <c r="G32" s="11"/>
      <c r="H32" s="10">
        <v>886334.92</v>
      </c>
      <c r="I32" s="10">
        <v>715032.86</v>
      </c>
      <c r="M32" s="13"/>
      <c r="P32" s="13"/>
    </row>
    <row r="33" spans="1:9" ht="15" customHeight="1">
      <c r="A33" s="19" t="s">
        <v>28</v>
      </c>
      <c r="B33" s="11" t="s">
        <v>40</v>
      </c>
      <c r="C33" s="52" t="s">
        <v>41</v>
      </c>
      <c r="D33" s="53"/>
      <c r="E33" s="53"/>
      <c r="F33" s="54"/>
      <c r="G33" s="11"/>
      <c r="H33" s="10">
        <v>25827.74</v>
      </c>
      <c r="I33" s="10">
        <v>24370.29</v>
      </c>
    </row>
    <row r="34" spans="1:16" ht="15" customHeight="1">
      <c r="A34" s="19" t="s">
        <v>30</v>
      </c>
      <c r="B34" s="11" t="s">
        <v>42</v>
      </c>
      <c r="C34" s="52" t="s">
        <v>43</v>
      </c>
      <c r="D34" s="53"/>
      <c r="E34" s="53"/>
      <c r="F34" s="54"/>
      <c r="G34" s="11"/>
      <c r="H34" s="10">
        <v>27894.37</v>
      </c>
      <c r="I34" s="10">
        <v>16900.72</v>
      </c>
      <c r="K34" s="13"/>
      <c r="P34" s="13"/>
    </row>
    <row r="35" spans="1:9" ht="15" customHeight="1">
      <c r="A35" s="19" t="s">
        <v>44</v>
      </c>
      <c r="B35" s="11" t="s">
        <v>45</v>
      </c>
      <c r="C35" s="55" t="s">
        <v>46</v>
      </c>
      <c r="D35" s="56"/>
      <c r="E35" s="56"/>
      <c r="F35" s="57"/>
      <c r="G35" s="11"/>
      <c r="H35" s="9"/>
      <c r="I35" s="9"/>
    </row>
    <row r="36" spans="1:15" ht="15" customHeight="1">
      <c r="A36" s="19" t="s">
        <v>47</v>
      </c>
      <c r="B36" s="11" t="s">
        <v>48</v>
      </c>
      <c r="C36" s="55" t="s">
        <v>49</v>
      </c>
      <c r="D36" s="56"/>
      <c r="E36" s="56"/>
      <c r="F36" s="57"/>
      <c r="G36" s="11"/>
      <c r="H36" s="10">
        <v>4679.81</v>
      </c>
      <c r="I36" s="10">
        <v>539.9</v>
      </c>
      <c r="O36" s="13"/>
    </row>
    <row r="37" spans="1:15" ht="15" customHeight="1">
      <c r="A37" s="19" t="s">
        <v>50</v>
      </c>
      <c r="B37" s="11" t="s">
        <v>51</v>
      </c>
      <c r="C37" s="55" t="s">
        <v>52</v>
      </c>
      <c r="D37" s="56"/>
      <c r="E37" s="56"/>
      <c r="F37" s="57"/>
      <c r="G37" s="11"/>
      <c r="H37" s="10">
        <v>776.49</v>
      </c>
      <c r="I37" s="10">
        <v>139</v>
      </c>
      <c r="O37" s="13"/>
    </row>
    <row r="38" spans="1:15" ht="15" customHeight="1">
      <c r="A38" s="19" t="s">
        <v>53</v>
      </c>
      <c r="B38" s="11" t="s">
        <v>54</v>
      </c>
      <c r="C38" s="55" t="s">
        <v>55</v>
      </c>
      <c r="D38" s="56"/>
      <c r="E38" s="56"/>
      <c r="F38" s="57"/>
      <c r="G38" s="11"/>
      <c r="H38" s="9"/>
      <c r="I38" s="9"/>
      <c r="O38" s="13"/>
    </row>
    <row r="39" spans="1:9" ht="15" customHeight="1">
      <c r="A39" s="19" t="s">
        <v>56</v>
      </c>
      <c r="B39" s="11" t="s">
        <v>57</v>
      </c>
      <c r="C39" s="52" t="s">
        <v>57</v>
      </c>
      <c r="D39" s="53"/>
      <c r="E39" s="53"/>
      <c r="F39" s="54"/>
      <c r="G39" s="11"/>
      <c r="H39" s="9"/>
      <c r="I39" s="9"/>
    </row>
    <row r="40" spans="1:9" ht="15" customHeight="1">
      <c r="A40" s="19" t="s">
        <v>58</v>
      </c>
      <c r="B40" s="11" t="s">
        <v>59</v>
      </c>
      <c r="C40" s="55" t="s">
        <v>59</v>
      </c>
      <c r="D40" s="56"/>
      <c r="E40" s="56"/>
      <c r="F40" s="57"/>
      <c r="G40" s="11"/>
      <c r="H40" s="10">
        <v>59267.26</v>
      </c>
      <c r="I40" s="10">
        <v>42363.62</v>
      </c>
    </row>
    <row r="41" spans="1:9" ht="15.75" customHeight="1">
      <c r="A41" s="19" t="s">
        <v>60</v>
      </c>
      <c r="B41" s="11" t="s">
        <v>61</v>
      </c>
      <c r="C41" s="52" t="s">
        <v>62</v>
      </c>
      <c r="D41" s="53"/>
      <c r="E41" s="53"/>
      <c r="F41" s="54"/>
      <c r="G41" s="11"/>
      <c r="H41" s="9"/>
      <c r="I41" s="9"/>
    </row>
    <row r="42" spans="1:9" ht="15.75" customHeight="1">
      <c r="A42" s="19" t="s">
        <v>63</v>
      </c>
      <c r="B42" s="11" t="s">
        <v>64</v>
      </c>
      <c r="C42" s="52" t="s">
        <v>65</v>
      </c>
      <c r="D42" s="53"/>
      <c r="E42" s="53"/>
      <c r="F42" s="54"/>
      <c r="G42" s="11"/>
      <c r="H42" s="9"/>
      <c r="I42" s="9"/>
    </row>
    <row r="43" spans="1:15" ht="15" customHeight="1">
      <c r="A43" s="19" t="s">
        <v>66</v>
      </c>
      <c r="B43" s="11" t="s">
        <v>67</v>
      </c>
      <c r="C43" s="52" t="s">
        <v>68</v>
      </c>
      <c r="D43" s="53"/>
      <c r="E43" s="53"/>
      <c r="F43" s="54"/>
      <c r="G43" s="11"/>
      <c r="H43" s="9"/>
      <c r="I43" s="9"/>
      <c r="O43" s="13"/>
    </row>
    <row r="44" spans="1:9" ht="15">
      <c r="A44" s="19" t="s">
        <v>69</v>
      </c>
      <c r="B44" s="11" t="s">
        <v>70</v>
      </c>
      <c r="C44" s="52" t="s">
        <v>71</v>
      </c>
      <c r="D44" s="53"/>
      <c r="E44" s="53"/>
      <c r="F44" s="54"/>
      <c r="G44" s="11"/>
      <c r="H44" s="10">
        <v>18283.13</v>
      </c>
      <c r="I44" s="10">
        <v>4991.3</v>
      </c>
    </row>
    <row r="45" spans="1:15" ht="15">
      <c r="A45" s="19" t="s">
        <v>72</v>
      </c>
      <c r="B45" s="11" t="s">
        <v>73</v>
      </c>
      <c r="C45" s="43" t="s">
        <v>74</v>
      </c>
      <c r="D45" s="44"/>
      <c r="E45" s="44"/>
      <c r="F45" s="45"/>
      <c r="G45" s="11"/>
      <c r="H45" s="20"/>
      <c r="I45" s="20"/>
      <c r="K45" s="13"/>
      <c r="O45" s="13"/>
    </row>
    <row r="46" spans="1:11" ht="15">
      <c r="A46" s="21" t="s">
        <v>75</v>
      </c>
      <c r="B46" s="14" t="s">
        <v>76</v>
      </c>
      <c r="C46" s="34" t="s">
        <v>76</v>
      </c>
      <c r="D46" s="35"/>
      <c r="E46" s="35"/>
      <c r="F46" s="36"/>
      <c r="G46" s="14"/>
      <c r="H46" s="22">
        <f>SUM(H47:H56)</f>
        <v>5507.429999999935</v>
      </c>
      <c r="I46" s="22">
        <f>SUM(I47:I56)</f>
        <v>5218.180000000168</v>
      </c>
      <c r="J46" s="13"/>
      <c r="K46" s="13"/>
    </row>
    <row r="47" spans="1:11" ht="15">
      <c r="A47" s="21" t="s">
        <v>77</v>
      </c>
      <c r="B47" s="9" t="s">
        <v>78</v>
      </c>
      <c r="C47" s="40" t="s">
        <v>78</v>
      </c>
      <c r="D47" s="41"/>
      <c r="E47" s="41"/>
      <c r="F47" s="42"/>
      <c r="G47" s="18"/>
      <c r="H47" s="18"/>
      <c r="I47" s="18"/>
      <c r="K47" s="13"/>
    </row>
    <row r="48" spans="1:9" ht="15">
      <c r="A48" s="23" t="s">
        <v>79</v>
      </c>
      <c r="B48" s="11" t="s">
        <v>80</v>
      </c>
      <c r="C48" s="43" t="s">
        <v>81</v>
      </c>
      <c r="D48" s="44"/>
      <c r="E48" s="44"/>
      <c r="F48" s="45"/>
      <c r="G48" s="20"/>
      <c r="H48" s="20"/>
      <c r="I48" s="20"/>
    </row>
    <row r="49" spans="1:9" ht="15">
      <c r="A49" s="23" t="s">
        <v>28</v>
      </c>
      <c r="B49" s="11" t="s">
        <v>82</v>
      </c>
      <c r="C49" s="43" t="s">
        <v>82</v>
      </c>
      <c r="D49" s="44"/>
      <c r="E49" s="44"/>
      <c r="F49" s="45"/>
      <c r="G49" s="20"/>
      <c r="H49" s="20"/>
      <c r="I49" s="20"/>
    </row>
    <row r="50" spans="1:9" ht="15">
      <c r="A50" s="23" t="s">
        <v>83</v>
      </c>
      <c r="B50" s="11" t="s">
        <v>84</v>
      </c>
      <c r="C50" s="43" t="s">
        <v>85</v>
      </c>
      <c r="D50" s="44"/>
      <c r="E50" s="44"/>
      <c r="F50" s="45"/>
      <c r="G50" s="20"/>
      <c r="H50" s="20"/>
      <c r="I50" s="20"/>
    </row>
    <row r="51" spans="1:9" ht="15">
      <c r="A51" s="21" t="s">
        <v>86</v>
      </c>
      <c r="B51" s="14" t="s">
        <v>87</v>
      </c>
      <c r="C51" s="34" t="s">
        <v>87</v>
      </c>
      <c r="D51" s="35"/>
      <c r="E51" s="35"/>
      <c r="F51" s="36"/>
      <c r="G51" s="18"/>
      <c r="H51" s="18"/>
      <c r="I51" s="18"/>
    </row>
    <row r="52" spans="1:9" ht="30" customHeight="1">
      <c r="A52" s="21" t="s">
        <v>88</v>
      </c>
      <c r="B52" s="14" t="s">
        <v>89</v>
      </c>
      <c r="C52" s="49" t="s">
        <v>89</v>
      </c>
      <c r="D52" s="50"/>
      <c r="E52" s="50"/>
      <c r="F52" s="51"/>
      <c r="G52" s="18"/>
      <c r="H52" s="18"/>
      <c r="I52" s="18"/>
    </row>
    <row r="53" spans="1:9" ht="15">
      <c r="A53" s="21" t="s">
        <v>90</v>
      </c>
      <c r="B53" s="14" t="s">
        <v>91</v>
      </c>
      <c r="C53" s="34" t="s">
        <v>91</v>
      </c>
      <c r="D53" s="35"/>
      <c r="E53" s="35"/>
      <c r="F53" s="36"/>
      <c r="G53" s="18"/>
      <c r="H53" s="18"/>
      <c r="I53" s="18"/>
    </row>
    <row r="54" spans="1:9" ht="30" customHeight="1">
      <c r="A54" s="21" t="s">
        <v>92</v>
      </c>
      <c r="B54" s="9" t="s">
        <v>93</v>
      </c>
      <c r="C54" s="37" t="s">
        <v>93</v>
      </c>
      <c r="D54" s="38"/>
      <c r="E54" s="38"/>
      <c r="F54" s="39"/>
      <c r="G54" s="18"/>
      <c r="H54" s="18"/>
      <c r="I54" s="18"/>
    </row>
    <row r="55" spans="1:9" ht="15" customHeight="1">
      <c r="A55" s="21" t="s">
        <v>18</v>
      </c>
      <c r="B55" s="9" t="s">
        <v>94</v>
      </c>
      <c r="C55" s="40" t="s">
        <v>94</v>
      </c>
      <c r="D55" s="41"/>
      <c r="E55" s="41"/>
      <c r="F55" s="42"/>
      <c r="G55" s="18"/>
      <c r="H55" s="18"/>
      <c r="I55" s="18"/>
    </row>
    <row r="56" spans="1:13" ht="15" customHeight="1">
      <c r="A56" s="21" t="s">
        <v>95</v>
      </c>
      <c r="B56" s="14" t="s">
        <v>96</v>
      </c>
      <c r="C56" s="34" t="s">
        <v>96</v>
      </c>
      <c r="D56" s="35"/>
      <c r="E56" s="35"/>
      <c r="F56" s="36"/>
      <c r="G56" s="18"/>
      <c r="H56" s="22">
        <f>SUM(H21-H31)</f>
        <v>5507.429999999935</v>
      </c>
      <c r="I56" s="22">
        <f>SUM(I21-I31)</f>
        <v>5218.180000000168</v>
      </c>
      <c r="L56" s="13"/>
      <c r="M56" s="13"/>
    </row>
    <row r="57" spans="1:9" ht="15" customHeight="1">
      <c r="A57" s="23" t="s">
        <v>18</v>
      </c>
      <c r="B57" s="11" t="s">
        <v>97</v>
      </c>
      <c r="C57" s="43" t="s">
        <v>97</v>
      </c>
      <c r="D57" s="44"/>
      <c r="E57" s="44"/>
      <c r="F57" s="45"/>
      <c r="G57" s="20"/>
      <c r="H57" s="20"/>
      <c r="I57" s="20"/>
    </row>
    <row r="58" spans="1:9" ht="15.75" thickBot="1">
      <c r="A58" s="24" t="s">
        <v>28</v>
      </c>
      <c r="B58" s="25" t="s">
        <v>98</v>
      </c>
      <c r="C58" s="46" t="s">
        <v>98</v>
      </c>
      <c r="D58" s="47"/>
      <c r="E58" s="47"/>
      <c r="F58" s="48"/>
      <c r="G58" s="26"/>
      <c r="H58" s="26"/>
      <c r="I58" s="26"/>
    </row>
    <row r="59" ht="15" customHeight="1"/>
    <row r="60" spans="1:9" ht="15">
      <c r="A60" s="31" t="s">
        <v>106</v>
      </c>
      <c r="B60" s="31"/>
      <c r="C60" s="31"/>
      <c r="D60" s="31"/>
      <c r="E60" s="31"/>
      <c r="F60" s="31"/>
      <c r="G60" s="31"/>
      <c r="H60" s="32" t="s">
        <v>108</v>
      </c>
      <c r="I60" s="33"/>
    </row>
    <row r="61" s="7" customFormat="1" ht="34.5" customHeight="1">
      <c r="A61" s="30" t="s">
        <v>107</v>
      </c>
    </row>
    <row r="62" spans="1:8" ht="12.75">
      <c r="A62" s="1" t="s">
        <v>99</v>
      </c>
      <c r="H62" s="1" t="s">
        <v>100</v>
      </c>
    </row>
  </sheetData>
  <sheetProtection/>
  <mergeCells count="56">
    <mergeCell ref="A9:I9"/>
    <mergeCell ref="A10:I10"/>
    <mergeCell ref="A5:I5"/>
    <mergeCell ref="A6:I6"/>
    <mergeCell ref="A7:I7"/>
    <mergeCell ref="A8:I8"/>
    <mergeCell ref="C21:F21"/>
    <mergeCell ref="C22:F22"/>
    <mergeCell ref="A11:I11"/>
    <mergeCell ref="A12:I12"/>
    <mergeCell ref="A13:I13"/>
    <mergeCell ref="A14:I14"/>
    <mergeCell ref="A15:I15"/>
    <mergeCell ref="A17:I17"/>
    <mergeCell ref="A18:I18"/>
    <mergeCell ref="A19:I19"/>
    <mergeCell ref="A20:B20"/>
    <mergeCell ref="C20:F20"/>
    <mergeCell ref="C33:F33"/>
    <mergeCell ref="C34:F34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45:F45"/>
    <mergeCell ref="C46:F46"/>
    <mergeCell ref="C35:F35"/>
    <mergeCell ref="C36:F36"/>
    <mergeCell ref="C37:F37"/>
    <mergeCell ref="C38:F38"/>
    <mergeCell ref="C39:F39"/>
    <mergeCell ref="C40:F40"/>
    <mergeCell ref="C41:F41"/>
    <mergeCell ref="C42:F42"/>
    <mergeCell ref="C43:F43"/>
    <mergeCell ref="C44:F44"/>
    <mergeCell ref="C47:F47"/>
    <mergeCell ref="C48:F48"/>
    <mergeCell ref="C49:F49"/>
    <mergeCell ref="C50:F50"/>
    <mergeCell ref="C51:F51"/>
    <mergeCell ref="C52:F52"/>
    <mergeCell ref="A60:G60"/>
    <mergeCell ref="H60:I60"/>
    <mergeCell ref="C53:F53"/>
    <mergeCell ref="C54:F54"/>
    <mergeCell ref="C55:F55"/>
    <mergeCell ref="C56:F56"/>
    <mergeCell ref="C57:F57"/>
    <mergeCell ref="C58:F58"/>
  </mergeCells>
  <printOptions/>
  <pageMargins left="0.3937007874015748" right="0.03937007874015748" top="0" bottom="0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____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Giedre</dc:creator>
  <cp:keywords/>
  <dc:description/>
  <cp:lastModifiedBy>„Windows“ vartotojas</cp:lastModifiedBy>
  <cp:lastPrinted>2022-09-05T10:49:38Z</cp:lastPrinted>
  <dcterms:created xsi:type="dcterms:W3CDTF">2012-09-11T13:45:33Z</dcterms:created>
  <dcterms:modified xsi:type="dcterms:W3CDTF">2023-01-23T11:03:50Z</dcterms:modified>
  <cp:category/>
  <cp:version/>
  <cp:contentType/>
  <cp:contentStatus/>
</cp:coreProperties>
</file>